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71" activeTab="1"/>
  </bookViews>
  <sheets>
    <sheet name="结算清单" sheetId="9" r:id="rId1"/>
    <sheet name="结算清单 1" sheetId="8" r:id="rId2"/>
  </sheets>
  <definedNames>
    <definedName name="_xlnm.Print_Titles" localSheetId="1">'结算清单 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<sst xmlns="http://schemas.openxmlformats.org/spreadsheetml/2006/main" count="183" uniqueCount="88">
  <si>
    <t>技师学院金新校区宿舍通道监控维修及升级更换设备结算清单</t>
  </si>
  <si>
    <t>A、综合楼宿舍3-8层主通道12支监控设备材料清单：</t>
  </si>
  <si>
    <t>序号</t>
  </si>
  <si>
    <t>设备名称</t>
  </si>
  <si>
    <t>设备品牌</t>
  </si>
  <si>
    <t>数量</t>
  </si>
  <si>
    <t>单位</t>
  </si>
  <si>
    <t>单价</t>
  </si>
  <si>
    <t>金额</t>
  </si>
  <si>
    <t>备注</t>
  </si>
  <si>
    <t>录像机</t>
  </si>
  <si>
    <t>海康16路网络录像机(双盘位)</t>
  </si>
  <si>
    <t>台</t>
  </si>
  <si>
    <t>支架</t>
  </si>
  <si>
    <t>国标摄像头支架</t>
  </si>
  <si>
    <t>支</t>
  </si>
  <si>
    <t>交换机</t>
  </si>
  <si>
    <t>桢田16口poe交换机</t>
  </si>
  <si>
    <t>摄像头</t>
  </si>
  <si>
    <t>海康300万双光网络摄影头</t>
  </si>
  <si>
    <t>信号线</t>
  </si>
  <si>
    <t>国标hdmi线</t>
  </si>
  <si>
    <t>条</t>
  </si>
  <si>
    <t>网线</t>
  </si>
  <si>
    <t>楷栎5类网线</t>
  </si>
  <si>
    <t>米</t>
  </si>
  <si>
    <t>分频器</t>
  </si>
  <si>
    <t>HDMI器一分二</t>
  </si>
  <si>
    <t>个</t>
  </si>
  <si>
    <t>PVC管</t>
  </si>
  <si>
    <t>联塑PVC管</t>
  </si>
  <si>
    <t>项</t>
  </si>
  <si>
    <t>辅助材料</t>
  </si>
  <si>
    <t>水晶头，扎带，螺丝的辅助材料</t>
  </si>
  <si>
    <t>施工费</t>
  </si>
  <si>
    <t>1、12路摄像头布线安装。2、从301教室布线2条网线到506老师和305宿管安装路由上外网3、305宿管布网线到605宿管分屏显示监控画面。</t>
  </si>
  <si>
    <t>A小计金额：</t>
  </si>
  <si>
    <t>B、东楼3楼-9楼教室和通道共7支监控设备材料清单：</t>
  </si>
  <si>
    <t>国标摄影头支架</t>
  </si>
  <si>
    <t>桢田10口poe交换机</t>
  </si>
  <si>
    <t>1、对7路摄像头布线安装调试。2、3楼预留一条网线，3、505宿管布网线到705宿管分屏显示监控画面。</t>
  </si>
  <si>
    <t>B小计金额：</t>
  </si>
  <si>
    <t>C、大门及电梯通道监控设备材料清单：</t>
  </si>
  <si>
    <t>海康威视2CD3646FWD/400万云台变焦枪</t>
  </si>
  <si>
    <t>桢田5口poe交换机</t>
  </si>
  <si>
    <t>布线安装调试</t>
  </si>
  <si>
    <t>C小计金额：</t>
  </si>
  <si>
    <t>A+B+C合计金额：</t>
  </si>
  <si>
    <t>结算公司：汕头市濠江区金达人电子商行                             日期：2025-3-13</t>
  </si>
  <si>
    <t>汕头技师学院2025年校园双选会及第三次产教联盟大会宣传物料制作及活动布展报价单
（采购编号：JSXYBJ2025017）</t>
  </si>
  <si>
    <t>项目名称</t>
  </si>
  <si>
    <t>单价（元）</t>
  </si>
  <si>
    <t>总价（元）</t>
  </si>
  <si>
    <r>
      <rPr>
        <b/>
        <sz val="12"/>
        <rFont val="宋体"/>
        <charset val="134"/>
      </rPr>
      <t xml:space="preserve">一、汕头技师学院2025年校园双选会（金新校区）
</t>
    </r>
    <r>
      <rPr>
        <sz val="12"/>
        <rFont val="宋体"/>
        <charset val="134"/>
      </rPr>
      <t>1、举办时间：5月28日上午9：30--11：00；
2、举办地点：汕头技师学院金新校区篮球场；                                                         
3、规模：20家企业、招聘岗位对口企业进场招聘。</t>
    </r>
  </si>
  <si>
    <t>主题桁架（设计制作安装,桁架租赁），长6m*高3m</t>
  </si>
  <si>
    <t>租赁帐篷（一个帐篷一家企业及签到外和备用）</t>
  </si>
  <si>
    <t>企业海报（展架+灯布、设计制作安装）</t>
  </si>
  <si>
    <t>套</t>
  </si>
  <si>
    <t>租赁桌椅（一家企业配一桌三椅）</t>
  </si>
  <si>
    <t>租赁绒制桌布</t>
  </si>
  <si>
    <t>张</t>
  </si>
  <si>
    <t>招聘代表及工作人员胸卡</t>
  </si>
  <si>
    <t>聘请专家组织开展学生实习就业指导培训</t>
  </si>
  <si>
    <t>场</t>
  </si>
  <si>
    <t>矿泉水（企业招聘代表、志愿者、求职学生）</t>
  </si>
  <si>
    <t>瓶</t>
  </si>
  <si>
    <t>布场、现场管理服务、收场</t>
  </si>
  <si>
    <t>各种物资运输、搬运</t>
  </si>
  <si>
    <r>
      <rPr>
        <b/>
        <sz val="12"/>
        <rFont val="宋体"/>
        <charset val="134"/>
      </rPr>
      <t xml:space="preserve">二、汕头技师学院2025年校园双选会（南校区）
</t>
    </r>
    <r>
      <rPr>
        <sz val="12"/>
        <rFont val="宋体"/>
        <charset val="134"/>
      </rPr>
      <t>1、举办时间：5月29日上午9：00--12：00；
2、举办地点：汕头技师学院南校区体育馆；                                                         
3、规模：140家企业、招聘岗位对口企业进场招聘。</t>
    </r>
  </si>
  <si>
    <t>职位一览表桁架（设计制作安装,桁架租赁），长12m*高3m</t>
  </si>
  <si>
    <t>主题桁架（设计制作安装），长10m*高4m</t>
  </si>
  <si>
    <t>职业指导、职业测评专区桁架（设计制作安装），长6m*高3m</t>
  </si>
  <si>
    <t>企业海报（灯布、设计制作安装）</t>
  </si>
  <si>
    <t>租赁绒制桌布（包含企业摊位、签到处等）</t>
  </si>
  <si>
    <t>桌椅租赁（一家企业配一桌三椅）</t>
  </si>
  <si>
    <t>矿泉水（企业招聘代表、工作人员）</t>
  </si>
  <si>
    <t>50名师生金新校区和南校区往返接送</t>
  </si>
  <si>
    <r>
      <rPr>
        <b/>
        <sz val="12"/>
        <rFont val="宋体"/>
        <charset val="134"/>
      </rPr>
      <t xml:space="preserve">三、汕头技师学院第三次产教联盟大会
</t>
    </r>
    <r>
      <rPr>
        <sz val="12"/>
        <rFont val="宋体"/>
        <charset val="134"/>
      </rPr>
      <t>1、举办时间：5月29日上午9：00--10：00；
2、举办地点：汕头技师学院南校区教学实训大楼一楼学术报告厅。</t>
    </r>
  </si>
  <si>
    <t>签到处桁架（设计制作安装,桁架租赁），长3m*高2.4m</t>
  </si>
  <si>
    <t>门口指引桁架（设计制作安装,桁架租赁），长2m*高2m</t>
  </si>
  <si>
    <t>指引立架</t>
  </si>
  <si>
    <t>会议室条幅，长9.6m*高0.7m</t>
  </si>
  <si>
    <t>幅</t>
  </si>
  <si>
    <t>会场门口条幅，长15m*高0.8m</t>
  </si>
  <si>
    <t>胸卡</t>
  </si>
  <si>
    <t>牌匾，长0.31m*高0.24m</t>
  </si>
  <si>
    <t>块</t>
  </si>
  <si>
    <r>
      <rPr>
        <b/>
        <sz val="12"/>
        <rFont val="宋体"/>
        <charset val="134"/>
      </rPr>
      <t>总报价金额（含税）：</t>
    </r>
    <r>
      <rPr>
        <b/>
        <u/>
        <sz val="12"/>
        <rFont val="宋体"/>
        <charset val="134"/>
      </rPr>
      <t xml:space="preserve">        </t>
    </r>
    <r>
      <rPr>
        <b/>
        <sz val="12"/>
        <rFont val="宋体"/>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</si>
</sst>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2"/>
      <name val="宋体"/>
      <charset val="134"/>
    </font>
    <font>
      <sz val="10"/>
      <name val="宋体"/>
      <charset val="134"/>
      <scheme val="minor"/>
    </font>
    <font>
      <sz val="14"/>
      <name val="宋体"/>
      <charset val="134"/>
      <scheme val="minor"/>
    </font>
    <font>
      <b/>
      <sz val="16"/>
      <name val="宋体"/>
      <charset val="134"/>
      <scheme val="minor"/>
    </font>
    <font>
      <b/>
      <sz val="12"/>
      <name val="宋体"/>
      <charset val="134"/>
    </font>
    <font>
      <sz val="12"/>
      <color indexed="8"/>
      <name val="宋体"/>
      <charset val="134"/>
    </font>
    <font>
      <b/>
      <sz val="14"/>
      <name val="宋体"/>
      <charset val="134"/>
      <scheme val="minor"/>
    </font>
    <font>
      <b/>
      <sz val="10"/>
      <name val="宋体"/>
      <charset val="134"/>
      <scheme val="minor"/>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name val="宋体"/>
      <charset val="134"/>
    </font>
  </fonts>
  <fills count="3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9"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5" borderId="31" applyNumberFormat="0" applyAlignment="0" applyProtection="0">
      <alignment vertical="center"/>
    </xf>
    <xf numFmtId="0" fontId="19" fillId="6" borderId="32" applyNumberFormat="0" applyAlignment="0" applyProtection="0">
      <alignment vertical="center"/>
    </xf>
    <xf numFmtId="0" fontId="20" fillId="6" borderId="31" applyNumberFormat="0" applyAlignment="0" applyProtection="0">
      <alignment vertical="center"/>
    </xf>
    <xf numFmtId="0" fontId="21" fillId="7" borderId="33" applyNumberFormat="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protection locked="0"/>
    </xf>
  </cellStyleXfs>
  <cellXfs count="7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xf numFmtId="0" fontId="1" fillId="0" borderId="0" xfId="0" applyFont="1">
      <alignment vertical="center"/>
    </xf>
    <xf numFmtId="0" fontId="1"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5" xfId="49" applyNumberFormat="1" applyFont="1" applyFill="1" applyBorder="1" applyAlignment="1" applyProtection="1">
      <alignment horizontal="center" vertical="center" wrapText="1"/>
    </xf>
    <xf numFmtId="0" fontId="0" fillId="0" borderId="5"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49" fontId="5" fillId="2" borderId="5"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49" fontId="0" fillId="2" borderId="5" xfId="0" applyNumberFormat="1" applyFont="1" applyFill="1" applyBorder="1" applyAlignment="1">
      <alignment horizontal="center" vertical="center" wrapText="1"/>
    </xf>
    <xf numFmtId="0" fontId="0" fillId="0" borderId="6" xfId="0" applyNumberFormat="1"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alignment horizontal="center" vertical="center" wrapText="1"/>
    </xf>
    <xf numFmtId="0" fontId="6" fillId="0" borderId="10" xfId="0" applyNumberFormat="1" applyFont="1" applyBorder="1" applyAlignment="1">
      <alignment horizontal="left" vertical="center" wrapText="1"/>
    </xf>
    <xf numFmtId="0" fontId="6" fillId="0" borderId="11" xfId="0" applyNumberFormat="1" applyFont="1" applyBorder="1" applyAlignment="1">
      <alignment horizontal="left" vertical="center" wrapText="1"/>
    </xf>
    <xf numFmtId="0" fontId="6" fillId="0" borderId="12" xfId="0" applyNumberFormat="1" applyFont="1" applyBorder="1" applyAlignment="1">
      <alignment horizontal="left" vertical="center" wrapText="1"/>
    </xf>
    <xf numFmtId="0" fontId="7" fillId="3" borderId="1"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5" xfId="49" applyNumberFormat="1" applyFont="1" applyFill="1" applyBorder="1" applyAlignment="1" applyProtection="1">
      <alignment horizontal="center" vertical="center" wrapText="1"/>
    </xf>
    <xf numFmtId="0" fontId="1" fillId="0" borderId="6" xfId="0" applyFont="1" applyBorder="1" applyAlignment="1">
      <alignment horizontal="center" vertical="center"/>
    </xf>
    <xf numFmtId="0" fontId="1" fillId="0" borderId="15" xfId="0" applyNumberFormat="1" applyFont="1" applyBorder="1" applyAlignment="1">
      <alignment horizontal="right" vertical="center" wrapText="1"/>
    </xf>
    <xf numFmtId="0" fontId="1" fillId="0" borderId="16" xfId="0" applyNumberFormat="1" applyFont="1" applyBorder="1" applyAlignment="1">
      <alignment horizontal="right" vertical="center" wrapText="1"/>
    </xf>
    <xf numFmtId="0" fontId="1" fillId="0" borderId="17" xfId="0" applyNumberFormat="1" applyFont="1" applyBorder="1" applyAlignment="1">
      <alignment horizontal="right" vertical="center" wrapText="1"/>
    </xf>
    <xf numFmtId="176" fontId="1" fillId="0" borderId="18" xfId="0" applyNumberFormat="1" applyFont="1" applyBorder="1" applyAlignment="1">
      <alignment horizontal="center" vertical="center"/>
    </xf>
    <xf numFmtId="0" fontId="1" fillId="0" borderId="9" xfId="0" applyFont="1" applyBorder="1" applyAlignment="1">
      <alignment horizontal="center" vertical="center"/>
    </xf>
    <xf numFmtId="0" fontId="1" fillId="0" borderId="19" xfId="0" applyNumberFormat="1" applyFont="1" applyBorder="1" applyAlignment="1">
      <alignment horizontal="right" vertical="center" wrapText="1"/>
    </xf>
    <xf numFmtId="0" fontId="1" fillId="0" borderId="20" xfId="0" applyNumberFormat="1" applyFont="1" applyBorder="1" applyAlignment="1">
      <alignment horizontal="right" vertical="center" wrapText="1"/>
    </xf>
    <xf numFmtId="0" fontId="1" fillId="0" borderId="21" xfId="0" applyNumberFormat="1" applyFont="1" applyBorder="1" applyAlignment="1">
      <alignment horizontal="right" vertical="center" wrapText="1"/>
    </xf>
    <xf numFmtId="176" fontId="1" fillId="0" borderId="22" xfId="0" applyNumberFormat="1" applyFont="1" applyBorder="1" applyAlignment="1">
      <alignment horizontal="center" vertical="center"/>
    </xf>
    <xf numFmtId="0" fontId="1" fillId="0" borderId="23" xfId="0" applyFont="1" applyBorder="1" applyAlignment="1">
      <alignment horizontal="center" vertical="center"/>
    </xf>
    <xf numFmtId="0" fontId="6" fillId="0" borderId="19" xfId="0" applyNumberFormat="1" applyFont="1" applyBorder="1" applyAlignment="1">
      <alignment horizontal="left" vertical="center" wrapText="1"/>
    </xf>
    <xf numFmtId="0" fontId="6" fillId="0" borderId="20" xfId="0" applyNumberFormat="1" applyFont="1" applyBorder="1" applyAlignment="1">
      <alignment horizontal="left" vertical="center" wrapText="1"/>
    </xf>
    <xf numFmtId="0" fontId="6" fillId="0" borderId="24" xfId="0" applyNumberFormat="1"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25" xfId="0" applyNumberFormat="1" applyFont="1" applyBorder="1" applyAlignment="1">
      <alignment horizontal="center" vertical="center" wrapText="1"/>
    </xf>
    <xf numFmtId="0" fontId="1" fillId="0" borderId="6" xfId="0" applyNumberFormat="1" applyFont="1" applyBorder="1" applyAlignment="1">
      <alignment horizontal="left" vertical="center" wrapText="1"/>
    </xf>
    <xf numFmtId="0" fontId="1" fillId="0" borderId="26" xfId="0" applyNumberFormat="1" applyFont="1" applyBorder="1" applyAlignment="1">
      <alignment horizontal="center" vertical="center" wrapText="1"/>
    </xf>
    <xf numFmtId="0" fontId="1" fillId="0" borderId="4" xfId="0" applyNumberFormat="1" applyFont="1" applyBorder="1" applyAlignment="1">
      <alignment horizontal="right" vertical="center" wrapText="1"/>
    </xf>
    <xf numFmtId="0"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9" xfId="0" applyFont="1" applyBorder="1" applyAlignment="1"/>
    <xf numFmtId="14" fontId="8" fillId="0" borderId="27" xfId="0" applyNumberFormat="1" applyFont="1" applyBorder="1" applyAlignment="1">
      <alignment horizontal="left" vertical="center"/>
    </xf>
    <xf numFmtId="0" fontId="8" fillId="0" borderId="27"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28" workbookViewId="0">
      <selection activeCell="N46" sqref="N46"/>
    </sheetView>
  </sheetViews>
  <sheetFormatPr defaultColWidth="9" defaultRowHeight="12" outlineLevelCol="7"/>
  <cols>
    <col min="1" max="1" width="5.875" style="3" customWidth="1"/>
    <col min="2" max="2" width="10.375" style="4" customWidth="1"/>
    <col min="3" max="3" width="23.125" style="30" customWidth="1"/>
    <col min="4" max="4" width="6.875" style="3" customWidth="1"/>
    <col min="5" max="5" width="5.875" style="3" customWidth="1"/>
    <col min="6" max="6" width="6.125" style="3" customWidth="1"/>
    <col min="7" max="7" width="10.875" style="5" customWidth="1"/>
    <col min="8" max="8" width="12.625" style="3" customWidth="1"/>
    <col min="9" max="16384" width="9" style="3"/>
  </cols>
  <sheetData>
    <row r="1" ht="44.25" customHeight="1" spans="1:8">
      <c r="A1" s="7" t="s">
        <v>0</v>
      </c>
      <c r="B1" s="7"/>
      <c r="C1" s="7"/>
      <c r="D1" s="7"/>
      <c r="E1" s="7"/>
      <c r="F1" s="7"/>
      <c r="G1" s="7"/>
      <c r="H1" s="7"/>
    </row>
    <row r="2" s="2" customFormat="1" ht="35.1" customHeight="1" spans="1:8">
      <c r="A2" s="31" t="s">
        <v>1</v>
      </c>
      <c r="B2" s="32"/>
      <c r="C2" s="32"/>
      <c r="D2" s="32"/>
      <c r="E2" s="32"/>
      <c r="F2" s="32"/>
      <c r="G2" s="32"/>
      <c r="H2" s="33"/>
    </row>
    <row r="3" s="1" customFormat="1" ht="35.1" customHeight="1" spans="1:8">
      <c r="A3" s="34" t="s">
        <v>2</v>
      </c>
      <c r="B3" s="35" t="s">
        <v>3</v>
      </c>
      <c r="C3" s="35" t="s">
        <v>4</v>
      </c>
      <c r="D3" s="35" t="s">
        <v>5</v>
      </c>
      <c r="E3" s="35" t="s">
        <v>6</v>
      </c>
      <c r="F3" s="35" t="s">
        <v>7</v>
      </c>
      <c r="G3" s="35" t="s">
        <v>8</v>
      </c>
      <c r="H3" s="36" t="s">
        <v>9</v>
      </c>
    </row>
    <row r="4" s="30" customFormat="1" ht="35.1" customHeight="1" spans="1:8">
      <c r="A4" s="37">
        <v>1</v>
      </c>
      <c r="B4" s="38" t="s">
        <v>10</v>
      </c>
      <c r="C4" s="38" t="s">
        <v>11</v>
      </c>
      <c r="D4" s="39">
        <v>1</v>
      </c>
      <c r="E4" s="39" t="s">
        <v>12</v>
      </c>
      <c r="F4" s="39">
        <v>850</v>
      </c>
      <c r="G4" s="40">
        <f t="shared" ref="G4:G13" si="0">F4*D4</f>
        <v>850</v>
      </c>
      <c r="H4" s="41"/>
    </row>
    <row r="5" s="1" customFormat="1" ht="35.1" customHeight="1" spans="1:8">
      <c r="A5" s="37">
        <v>2</v>
      </c>
      <c r="B5" s="39" t="s">
        <v>13</v>
      </c>
      <c r="C5" s="39" t="s">
        <v>14</v>
      </c>
      <c r="D5" s="42">
        <v>12</v>
      </c>
      <c r="E5" s="42" t="s">
        <v>15</v>
      </c>
      <c r="F5" s="42">
        <v>25</v>
      </c>
      <c r="G5" s="40">
        <f t="shared" si="0"/>
        <v>300</v>
      </c>
      <c r="H5" s="41"/>
    </row>
    <row r="6" s="1" customFormat="1" ht="35.1" customHeight="1" spans="1:8">
      <c r="A6" s="37">
        <v>3</v>
      </c>
      <c r="B6" s="39" t="s">
        <v>16</v>
      </c>
      <c r="C6" s="39" t="s">
        <v>17</v>
      </c>
      <c r="D6" s="42">
        <v>1</v>
      </c>
      <c r="E6" s="42" t="s">
        <v>12</v>
      </c>
      <c r="F6" s="42">
        <v>650</v>
      </c>
      <c r="G6" s="40">
        <f t="shared" si="0"/>
        <v>650</v>
      </c>
      <c r="H6" s="41"/>
    </row>
    <row r="7" s="1" customFormat="1" ht="35.1" customHeight="1" spans="1:8">
      <c r="A7" s="37">
        <v>4</v>
      </c>
      <c r="B7" s="39" t="s">
        <v>18</v>
      </c>
      <c r="C7" s="39" t="s">
        <v>19</v>
      </c>
      <c r="D7" s="42">
        <v>12</v>
      </c>
      <c r="E7" s="42" t="s">
        <v>12</v>
      </c>
      <c r="F7" s="42">
        <v>320</v>
      </c>
      <c r="G7" s="40">
        <f t="shared" si="0"/>
        <v>3840</v>
      </c>
      <c r="H7" s="41"/>
    </row>
    <row r="8" s="1" customFormat="1" ht="35.1" customHeight="1" spans="1:8">
      <c r="A8" s="37">
        <v>5</v>
      </c>
      <c r="B8" s="39" t="s">
        <v>20</v>
      </c>
      <c r="C8" s="39" t="s">
        <v>21</v>
      </c>
      <c r="D8" s="42">
        <v>2</v>
      </c>
      <c r="E8" s="42" t="s">
        <v>22</v>
      </c>
      <c r="F8" s="42">
        <v>25</v>
      </c>
      <c r="G8" s="40">
        <f t="shared" si="0"/>
        <v>50</v>
      </c>
      <c r="H8" s="41"/>
    </row>
    <row r="9" s="1" customFormat="1" ht="35.1" customHeight="1" spans="1:8">
      <c r="A9" s="37">
        <v>6</v>
      </c>
      <c r="B9" s="39" t="s">
        <v>23</v>
      </c>
      <c r="C9" s="39" t="s">
        <v>24</v>
      </c>
      <c r="D9" s="42">
        <v>675</v>
      </c>
      <c r="E9" s="42" t="s">
        <v>25</v>
      </c>
      <c r="F9" s="42">
        <v>3</v>
      </c>
      <c r="G9" s="40">
        <f t="shared" si="0"/>
        <v>2025</v>
      </c>
      <c r="H9" s="41"/>
    </row>
    <row r="10" s="1" customFormat="1" ht="35.1" customHeight="1" spans="1:8">
      <c r="A10" s="37">
        <v>7</v>
      </c>
      <c r="B10" s="39" t="s">
        <v>26</v>
      </c>
      <c r="C10" s="39" t="s">
        <v>27</v>
      </c>
      <c r="D10" s="42">
        <v>1</v>
      </c>
      <c r="E10" s="42" t="s">
        <v>28</v>
      </c>
      <c r="F10" s="42">
        <v>85</v>
      </c>
      <c r="G10" s="40">
        <f t="shared" si="0"/>
        <v>85</v>
      </c>
      <c r="H10" s="41"/>
    </row>
    <row r="11" s="1" customFormat="1" ht="35.1" customHeight="1" spans="1:8">
      <c r="A11" s="37">
        <v>8</v>
      </c>
      <c r="B11" s="39" t="s">
        <v>29</v>
      </c>
      <c r="C11" s="39" t="s">
        <v>30</v>
      </c>
      <c r="D11" s="42">
        <v>1</v>
      </c>
      <c r="E11" s="42" t="s">
        <v>31</v>
      </c>
      <c r="F11" s="42">
        <v>550</v>
      </c>
      <c r="G11" s="40">
        <f t="shared" si="0"/>
        <v>550</v>
      </c>
      <c r="H11" s="43"/>
    </row>
    <row r="12" s="1" customFormat="1" ht="35.1" customHeight="1" spans="1:8">
      <c r="A12" s="37">
        <v>9</v>
      </c>
      <c r="B12" s="39" t="s">
        <v>32</v>
      </c>
      <c r="C12" s="39" t="s">
        <v>33</v>
      </c>
      <c r="D12" s="42">
        <v>1</v>
      </c>
      <c r="E12" s="42" t="s">
        <v>31</v>
      </c>
      <c r="F12" s="42">
        <v>200</v>
      </c>
      <c r="G12" s="40">
        <f t="shared" si="0"/>
        <v>200</v>
      </c>
      <c r="H12" s="43"/>
    </row>
    <row r="13" s="1" customFormat="1" ht="60" spans="1:8">
      <c r="A13" s="37">
        <v>10</v>
      </c>
      <c r="B13" s="39" t="s">
        <v>34</v>
      </c>
      <c r="C13" s="39" t="s">
        <v>35</v>
      </c>
      <c r="D13" s="42">
        <v>1</v>
      </c>
      <c r="E13" s="42" t="s">
        <v>31</v>
      </c>
      <c r="F13" s="42">
        <v>4000</v>
      </c>
      <c r="G13" s="40">
        <f t="shared" si="0"/>
        <v>4000</v>
      </c>
      <c r="H13" s="41"/>
    </row>
    <row r="14" s="1" customFormat="1" ht="35.1" customHeight="1" spans="1:8">
      <c r="A14" s="44" t="s">
        <v>36</v>
      </c>
      <c r="B14" s="45"/>
      <c r="C14" s="45"/>
      <c r="D14" s="45"/>
      <c r="E14" s="45"/>
      <c r="F14" s="46"/>
      <c r="G14" s="47">
        <f>SUM(G4:G13)</f>
        <v>12550</v>
      </c>
      <c r="H14" s="48"/>
    </row>
    <row r="15" s="2" customFormat="1" ht="35.1" customHeight="1" spans="1:8">
      <c r="A15" s="31" t="s">
        <v>37</v>
      </c>
      <c r="B15" s="32"/>
      <c r="C15" s="32"/>
      <c r="D15" s="32"/>
      <c r="E15" s="32"/>
      <c r="F15" s="32"/>
      <c r="G15" s="32"/>
      <c r="H15" s="33"/>
    </row>
    <row r="16" s="1" customFormat="1" ht="35.1" customHeight="1" spans="1:8">
      <c r="A16" s="34" t="s">
        <v>2</v>
      </c>
      <c r="B16" s="35" t="s">
        <v>3</v>
      </c>
      <c r="C16" s="35" t="s">
        <v>4</v>
      </c>
      <c r="D16" s="35" t="s">
        <v>5</v>
      </c>
      <c r="E16" s="35" t="s">
        <v>6</v>
      </c>
      <c r="F16" s="35" t="s">
        <v>7</v>
      </c>
      <c r="G16" s="35" t="s">
        <v>8</v>
      </c>
      <c r="H16" s="36" t="s">
        <v>9</v>
      </c>
    </row>
    <row r="17" s="30" customFormat="1" ht="35.1" customHeight="1" spans="1:8">
      <c r="A17" s="37">
        <v>1</v>
      </c>
      <c r="B17" s="38" t="s">
        <v>10</v>
      </c>
      <c r="C17" s="38" t="s">
        <v>11</v>
      </c>
      <c r="D17" s="39">
        <v>1</v>
      </c>
      <c r="E17" s="39" t="s">
        <v>12</v>
      </c>
      <c r="F17" s="39">
        <v>850</v>
      </c>
      <c r="G17" s="40">
        <f t="shared" ref="G17:G26" si="1">F17*D17</f>
        <v>850</v>
      </c>
      <c r="H17" s="41"/>
    </row>
    <row r="18" s="1" customFormat="1" ht="35.1" customHeight="1" spans="1:8">
      <c r="A18" s="37">
        <v>2</v>
      </c>
      <c r="B18" s="39" t="s">
        <v>13</v>
      </c>
      <c r="C18" s="39" t="s">
        <v>38</v>
      </c>
      <c r="D18" s="42">
        <v>7</v>
      </c>
      <c r="E18" s="42" t="s">
        <v>15</v>
      </c>
      <c r="F18" s="42">
        <v>25</v>
      </c>
      <c r="G18" s="40">
        <f t="shared" si="1"/>
        <v>175</v>
      </c>
      <c r="H18" s="41"/>
    </row>
    <row r="19" s="1" customFormat="1" ht="35.1" customHeight="1" spans="1:8">
      <c r="A19" s="37">
        <v>3</v>
      </c>
      <c r="B19" s="39" t="s">
        <v>16</v>
      </c>
      <c r="C19" s="39" t="s">
        <v>39</v>
      </c>
      <c r="D19" s="42">
        <v>1</v>
      </c>
      <c r="E19" s="42" t="s">
        <v>12</v>
      </c>
      <c r="F19" s="42">
        <v>380</v>
      </c>
      <c r="G19" s="40">
        <f t="shared" si="1"/>
        <v>380</v>
      </c>
      <c r="H19" s="41"/>
    </row>
    <row r="20" s="1" customFormat="1" ht="35.1" customHeight="1" spans="1:8">
      <c r="A20" s="37">
        <v>4</v>
      </c>
      <c r="B20" s="39" t="s">
        <v>18</v>
      </c>
      <c r="C20" s="39" t="s">
        <v>19</v>
      </c>
      <c r="D20" s="42">
        <v>7</v>
      </c>
      <c r="E20" s="42" t="s">
        <v>12</v>
      </c>
      <c r="F20" s="42">
        <v>320</v>
      </c>
      <c r="G20" s="40">
        <f t="shared" si="1"/>
        <v>2240</v>
      </c>
      <c r="H20" s="41"/>
    </row>
    <row r="21" s="1" customFormat="1" ht="35.1" customHeight="1" spans="1:8">
      <c r="A21" s="37">
        <v>5</v>
      </c>
      <c r="B21" s="39" t="s">
        <v>23</v>
      </c>
      <c r="C21" s="39" t="s">
        <v>24</v>
      </c>
      <c r="D21" s="42">
        <v>525</v>
      </c>
      <c r="E21" s="42" t="s">
        <v>25</v>
      </c>
      <c r="F21" s="42">
        <v>3</v>
      </c>
      <c r="G21" s="40">
        <f t="shared" si="1"/>
        <v>1575</v>
      </c>
      <c r="H21" s="41"/>
    </row>
    <row r="22" s="1" customFormat="1" ht="35.1" customHeight="1" spans="1:8">
      <c r="A22" s="37">
        <v>6</v>
      </c>
      <c r="B22" s="39" t="s">
        <v>20</v>
      </c>
      <c r="C22" s="39" t="s">
        <v>21</v>
      </c>
      <c r="D22" s="42">
        <v>2</v>
      </c>
      <c r="E22" s="42" t="s">
        <v>22</v>
      </c>
      <c r="F22" s="42">
        <v>25</v>
      </c>
      <c r="G22" s="40">
        <f t="shared" si="1"/>
        <v>50</v>
      </c>
      <c r="H22" s="41"/>
    </row>
    <row r="23" s="1" customFormat="1" ht="35.1" customHeight="1" spans="1:8">
      <c r="A23" s="37">
        <v>7</v>
      </c>
      <c r="B23" s="39" t="s">
        <v>26</v>
      </c>
      <c r="C23" s="39" t="s">
        <v>27</v>
      </c>
      <c r="D23" s="42">
        <v>1</v>
      </c>
      <c r="E23" s="42" t="s">
        <v>28</v>
      </c>
      <c r="F23" s="42">
        <v>85</v>
      </c>
      <c r="G23" s="40">
        <f t="shared" si="1"/>
        <v>85</v>
      </c>
      <c r="H23" s="41"/>
    </row>
    <row r="24" s="1" customFormat="1" ht="35.1" customHeight="1" spans="1:8">
      <c r="A24" s="37">
        <v>8</v>
      </c>
      <c r="B24" s="39" t="s">
        <v>29</v>
      </c>
      <c r="C24" s="39" t="s">
        <v>30</v>
      </c>
      <c r="D24" s="42">
        <v>1</v>
      </c>
      <c r="E24" s="42" t="s">
        <v>31</v>
      </c>
      <c r="F24" s="42">
        <v>380</v>
      </c>
      <c r="G24" s="40">
        <f t="shared" si="1"/>
        <v>380</v>
      </c>
      <c r="H24" s="43"/>
    </row>
    <row r="25" s="1" customFormat="1" ht="35.1" customHeight="1" spans="1:8">
      <c r="A25" s="37">
        <v>9</v>
      </c>
      <c r="B25" s="39" t="s">
        <v>32</v>
      </c>
      <c r="C25" s="39" t="s">
        <v>33</v>
      </c>
      <c r="D25" s="42">
        <v>1</v>
      </c>
      <c r="E25" s="42" t="s">
        <v>31</v>
      </c>
      <c r="F25" s="42">
        <v>100</v>
      </c>
      <c r="G25" s="40">
        <f t="shared" si="1"/>
        <v>100</v>
      </c>
      <c r="H25" s="43"/>
    </row>
    <row r="26" s="1" customFormat="1" ht="48" spans="1:8">
      <c r="A26" s="37">
        <v>10</v>
      </c>
      <c r="B26" s="39" t="s">
        <v>34</v>
      </c>
      <c r="C26" s="39" t="s">
        <v>40</v>
      </c>
      <c r="D26" s="42">
        <v>1</v>
      </c>
      <c r="E26" s="42" t="s">
        <v>31</v>
      </c>
      <c r="F26" s="42">
        <v>3000</v>
      </c>
      <c r="G26" s="40">
        <f t="shared" si="1"/>
        <v>3000</v>
      </c>
      <c r="H26" s="41"/>
    </row>
    <row r="27" s="1" customFormat="1" ht="35.1" customHeight="1" spans="1:8">
      <c r="A27" s="49" t="s">
        <v>41</v>
      </c>
      <c r="B27" s="50"/>
      <c r="C27" s="50"/>
      <c r="D27" s="50"/>
      <c r="E27" s="50"/>
      <c r="F27" s="51"/>
      <c r="G27" s="52">
        <f>SUM(G17:G26)</f>
        <v>8835</v>
      </c>
      <c r="H27" s="53"/>
    </row>
    <row r="28" s="2" customFormat="1" ht="35.1" customHeight="1" spans="1:8">
      <c r="A28" s="54" t="s">
        <v>42</v>
      </c>
      <c r="B28" s="55"/>
      <c r="C28" s="55"/>
      <c r="D28" s="55"/>
      <c r="E28" s="55"/>
      <c r="F28" s="55"/>
      <c r="G28" s="55"/>
      <c r="H28" s="56"/>
    </row>
    <row r="29" s="1" customFormat="1" ht="35.1" customHeight="1" spans="1:8">
      <c r="A29" s="34" t="s">
        <v>2</v>
      </c>
      <c r="B29" s="35" t="s">
        <v>3</v>
      </c>
      <c r="C29" s="35" t="s">
        <v>4</v>
      </c>
      <c r="D29" s="35" t="s">
        <v>5</v>
      </c>
      <c r="E29" s="35" t="s">
        <v>6</v>
      </c>
      <c r="F29" s="35" t="s">
        <v>7</v>
      </c>
      <c r="G29" s="35" t="s">
        <v>8</v>
      </c>
      <c r="H29" s="36" t="s">
        <v>9</v>
      </c>
    </row>
    <row r="30" s="1" customFormat="1" ht="35.1" customHeight="1" spans="1:8">
      <c r="A30" s="57">
        <v>1</v>
      </c>
      <c r="B30" s="58" t="s">
        <v>18</v>
      </c>
      <c r="C30" s="39" t="s">
        <v>43</v>
      </c>
      <c r="D30" s="39">
        <v>1</v>
      </c>
      <c r="E30" s="39" t="s">
        <v>12</v>
      </c>
      <c r="F30" s="39">
        <v>580</v>
      </c>
      <c r="G30" s="39">
        <f t="shared" ref="G30:G36" si="2">F30*D30</f>
        <v>580</v>
      </c>
      <c r="H30" s="59"/>
    </row>
    <row r="31" s="1" customFormat="1" ht="35.1" customHeight="1" spans="1:8">
      <c r="A31" s="57">
        <v>2</v>
      </c>
      <c r="B31" s="60"/>
      <c r="C31" s="39" t="s">
        <v>19</v>
      </c>
      <c r="D31" s="39">
        <v>2</v>
      </c>
      <c r="E31" s="39" t="s">
        <v>12</v>
      </c>
      <c r="F31" s="39">
        <v>320</v>
      </c>
      <c r="G31" s="39">
        <f t="shared" si="2"/>
        <v>640</v>
      </c>
      <c r="H31" s="59"/>
    </row>
    <row r="32" s="1" customFormat="1" ht="35.1" customHeight="1" spans="1:8">
      <c r="A32" s="57">
        <v>3</v>
      </c>
      <c r="B32" s="39" t="s">
        <v>13</v>
      </c>
      <c r="C32" s="39" t="s">
        <v>38</v>
      </c>
      <c r="D32" s="42">
        <v>1</v>
      </c>
      <c r="E32" s="42" t="s">
        <v>15</v>
      </c>
      <c r="F32" s="42">
        <v>25</v>
      </c>
      <c r="G32" s="39">
        <f t="shared" si="2"/>
        <v>25</v>
      </c>
      <c r="H32" s="41"/>
    </row>
    <row r="33" s="1" customFormat="1" ht="35.1" customHeight="1" spans="1:8">
      <c r="A33" s="57">
        <v>5</v>
      </c>
      <c r="B33" s="39" t="s">
        <v>16</v>
      </c>
      <c r="C33" s="39" t="s">
        <v>44</v>
      </c>
      <c r="D33" s="42">
        <v>1</v>
      </c>
      <c r="E33" s="42" t="s">
        <v>12</v>
      </c>
      <c r="F33" s="42">
        <v>140</v>
      </c>
      <c r="G33" s="40">
        <f t="shared" si="2"/>
        <v>140</v>
      </c>
      <c r="H33" s="41"/>
    </row>
    <row r="34" s="1" customFormat="1" ht="35.1" customHeight="1" spans="1:8">
      <c r="A34" s="57">
        <v>6</v>
      </c>
      <c r="B34" s="39" t="s">
        <v>23</v>
      </c>
      <c r="C34" s="39" t="s">
        <v>24</v>
      </c>
      <c r="D34" s="42">
        <v>145</v>
      </c>
      <c r="E34" s="42" t="s">
        <v>25</v>
      </c>
      <c r="F34" s="42">
        <v>3</v>
      </c>
      <c r="G34" s="39">
        <f t="shared" si="2"/>
        <v>435</v>
      </c>
      <c r="H34" s="41"/>
    </row>
    <row r="35" s="1" customFormat="1" ht="35.1" customHeight="1" spans="1:8">
      <c r="A35" s="57">
        <v>7</v>
      </c>
      <c r="B35" s="39" t="s">
        <v>32</v>
      </c>
      <c r="C35" s="39" t="s">
        <v>33</v>
      </c>
      <c r="D35" s="42">
        <v>1</v>
      </c>
      <c r="E35" s="42" t="s">
        <v>31</v>
      </c>
      <c r="F35" s="42">
        <v>100</v>
      </c>
      <c r="G35" s="40">
        <f t="shared" si="2"/>
        <v>100</v>
      </c>
      <c r="H35" s="41"/>
    </row>
    <row r="36" s="1" customFormat="1" ht="35.1" customHeight="1" spans="1:8">
      <c r="A36" s="57">
        <v>8</v>
      </c>
      <c r="B36" s="39" t="s">
        <v>34</v>
      </c>
      <c r="C36" s="39" t="s">
        <v>45</v>
      </c>
      <c r="D36" s="42">
        <v>1</v>
      </c>
      <c r="E36" s="42" t="s">
        <v>31</v>
      </c>
      <c r="F36" s="42">
        <v>1000</v>
      </c>
      <c r="G36" s="39">
        <f t="shared" si="2"/>
        <v>1000</v>
      </c>
      <c r="H36" s="41"/>
    </row>
    <row r="37" s="1" customFormat="1" ht="35.1" customHeight="1" spans="1:8">
      <c r="A37" s="61" t="s">
        <v>46</v>
      </c>
      <c r="B37" s="62"/>
      <c r="C37" s="62"/>
      <c r="D37" s="62"/>
      <c r="E37" s="62"/>
      <c r="F37" s="62"/>
      <c r="G37" s="63">
        <f>SUM(G30:G36)</f>
        <v>2920</v>
      </c>
      <c r="H37" s="43"/>
    </row>
    <row r="38" ht="37.5" customHeight="1" spans="1:8">
      <c r="A38" s="64" t="s">
        <v>47</v>
      </c>
      <c r="B38" s="65"/>
      <c r="C38" s="65"/>
      <c r="D38" s="66"/>
      <c r="E38" s="67">
        <f>G14+G27+G37</f>
        <v>24305</v>
      </c>
      <c r="F38" s="68"/>
      <c r="G38" s="68"/>
      <c r="H38" s="69"/>
    </row>
    <row r="39" ht="27" customHeight="1" spans="1:8">
      <c r="A39" s="70" t="s">
        <v>48</v>
      </c>
      <c r="B39" s="71"/>
      <c r="C39" s="71"/>
      <c r="D39" s="71"/>
      <c r="E39" s="71"/>
      <c r="F39" s="71"/>
      <c r="G39" s="71"/>
      <c r="H39" s="71"/>
    </row>
  </sheetData>
  <mergeCells count="11">
    <mergeCell ref="A1:H1"/>
    <mergeCell ref="A2:H2"/>
    <mergeCell ref="A14:F14"/>
    <mergeCell ref="A15:H15"/>
    <mergeCell ref="A27:F27"/>
    <mergeCell ref="A28:H28"/>
    <mergeCell ref="A37:F37"/>
    <mergeCell ref="A38:D38"/>
    <mergeCell ref="E38:G38"/>
    <mergeCell ref="A39:H39"/>
    <mergeCell ref="B30:B3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tabSelected="1" workbookViewId="0">
      <selection activeCell="F20" sqref="F20"/>
    </sheetView>
  </sheetViews>
  <sheetFormatPr defaultColWidth="9" defaultRowHeight="12" outlineLevelCol="6"/>
  <cols>
    <col min="1" max="1" width="5.875" style="3" customWidth="1"/>
    <col min="2" max="2" width="58.125" style="4" customWidth="1"/>
    <col min="3" max="4" width="8.625" style="3" customWidth="1"/>
    <col min="5" max="5" width="14.625" style="3" customWidth="1"/>
    <col min="6" max="6" width="14.625" style="5" customWidth="1"/>
    <col min="7" max="7" width="14.625" style="3" customWidth="1"/>
    <col min="8" max="16384" width="9" style="3"/>
  </cols>
  <sheetData>
    <row r="1" ht="54" customHeight="1" spans="1:7">
      <c r="A1" s="6" t="s">
        <v>49</v>
      </c>
      <c r="B1" s="7"/>
      <c r="C1" s="7"/>
      <c r="D1" s="7"/>
      <c r="E1" s="7"/>
      <c r="F1" s="7"/>
      <c r="G1" s="7"/>
    </row>
    <row r="2" s="1" customFormat="1" ht="30" customHeight="1" spans="1:7">
      <c r="A2" s="8" t="s">
        <v>2</v>
      </c>
      <c r="B2" s="9" t="s">
        <v>50</v>
      </c>
      <c r="C2" s="9" t="s">
        <v>5</v>
      </c>
      <c r="D2" s="9" t="s">
        <v>6</v>
      </c>
      <c r="E2" s="9" t="s">
        <v>51</v>
      </c>
      <c r="F2" s="9" t="s">
        <v>52</v>
      </c>
      <c r="G2" s="10" t="s">
        <v>9</v>
      </c>
    </row>
    <row r="3" s="1" customFormat="1" ht="75" customHeight="1" spans="1:7">
      <c r="A3" s="11" t="s">
        <v>53</v>
      </c>
      <c r="B3" s="12"/>
      <c r="C3" s="12"/>
      <c r="D3" s="12"/>
      <c r="E3" s="12"/>
      <c r="F3" s="12"/>
      <c r="G3" s="13"/>
    </row>
    <row r="4" s="1" customFormat="1" ht="30" customHeight="1" spans="1:7">
      <c r="A4" s="14">
        <v>1</v>
      </c>
      <c r="B4" s="15" t="s">
        <v>54</v>
      </c>
      <c r="C4" s="16">
        <v>1</v>
      </c>
      <c r="D4" s="16" t="s">
        <v>28</v>
      </c>
      <c r="E4" s="16"/>
      <c r="F4" s="17"/>
      <c r="G4" s="18"/>
    </row>
    <row r="5" s="1" customFormat="1" ht="30" customHeight="1" spans="1:7">
      <c r="A5" s="14">
        <v>2</v>
      </c>
      <c r="B5" s="15" t="s">
        <v>55</v>
      </c>
      <c r="C5" s="16">
        <v>22</v>
      </c>
      <c r="D5" s="16" t="s">
        <v>28</v>
      </c>
      <c r="E5" s="16"/>
      <c r="F5" s="17"/>
      <c r="G5" s="18"/>
    </row>
    <row r="6" s="1" customFormat="1" ht="30" customHeight="1" spans="1:7">
      <c r="A6" s="14">
        <v>3</v>
      </c>
      <c r="B6" s="15" t="s">
        <v>56</v>
      </c>
      <c r="C6" s="16">
        <v>20</v>
      </c>
      <c r="D6" s="16" t="s">
        <v>57</v>
      </c>
      <c r="E6" s="16"/>
      <c r="F6" s="17"/>
      <c r="G6" s="18"/>
    </row>
    <row r="7" s="1" customFormat="1" ht="30" customHeight="1" spans="1:7">
      <c r="A7" s="14">
        <v>4</v>
      </c>
      <c r="B7" s="15" t="s">
        <v>58</v>
      </c>
      <c r="C7" s="16">
        <v>22</v>
      </c>
      <c r="D7" s="16" t="s">
        <v>57</v>
      </c>
      <c r="E7" s="16"/>
      <c r="F7" s="17"/>
      <c r="G7" s="18"/>
    </row>
    <row r="8" s="1" customFormat="1" ht="30" customHeight="1" spans="1:7">
      <c r="A8" s="14">
        <v>5</v>
      </c>
      <c r="B8" s="15" t="s">
        <v>59</v>
      </c>
      <c r="C8" s="16">
        <v>22</v>
      </c>
      <c r="D8" s="16" t="s">
        <v>60</v>
      </c>
      <c r="E8" s="16"/>
      <c r="F8" s="17"/>
      <c r="G8" s="18"/>
    </row>
    <row r="9" s="1" customFormat="1" ht="30" customHeight="1" spans="1:7">
      <c r="A9" s="14">
        <v>6</v>
      </c>
      <c r="B9" s="15" t="s">
        <v>61</v>
      </c>
      <c r="C9" s="16">
        <v>50</v>
      </c>
      <c r="D9" s="16" t="s">
        <v>28</v>
      </c>
      <c r="E9" s="16"/>
      <c r="F9" s="17"/>
      <c r="G9" s="18"/>
    </row>
    <row r="10" s="1" customFormat="1" ht="30" customHeight="1" spans="1:7">
      <c r="A10" s="14">
        <v>7</v>
      </c>
      <c r="B10" s="15" t="s">
        <v>62</v>
      </c>
      <c r="C10" s="16">
        <v>1</v>
      </c>
      <c r="D10" s="16" t="s">
        <v>63</v>
      </c>
      <c r="E10" s="16"/>
      <c r="F10" s="17"/>
      <c r="G10" s="19"/>
    </row>
    <row r="11" s="1" customFormat="1" ht="30" customHeight="1" spans="1:7">
      <c r="A11" s="14">
        <v>8</v>
      </c>
      <c r="B11" s="15" t="s">
        <v>64</v>
      </c>
      <c r="C11" s="16">
        <v>200</v>
      </c>
      <c r="D11" s="16" t="s">
        <v>65</v>
      </c>
      <c r="E11" s="16"/>
      <c r="F11" s="17"/>
      <c r="G11" s="19"/>
    </row>
    <row r="12" s="1" customFormat="1" ht="30" customHeight="1" spans="1:7">
      <c r="A12" s="14">
        <v>9</v>
      </c>
      <c r="B12" s="15" t="s">
        <v>66</v>
      </c>
      <c r="C12" s="16">
        <v>1</v>
      </c>
      <c r="D12" s="16" t="s">
        <v>31</v>
      </c>
      <c r="E12" s="16"/>
      <c r="F12" s="17"/>
      <c r="G12" s="18"/>
    </row>
    <row r="13" s="1" customFormat="1" ht="30" customHeight="1" spans="1:7">
      <c r="A13" s="14">
        <v>10</v>
      </c>
      <c r="B13" s="15" t="s">
        <v>67</v>
      </c>
      <c r="C13" s="16">
        <v>1</v>
      </c>
      <c r="D13" s="16" t="s">
        <v>31</v>
      </c>
      <c r="E13" s="16"/>
      <c r="F13" s="17"/>
      <c r="G13" s="18"/>
    </row>
    <row r="14" s="2" customFormat="1" ht="75" customHeight="1" spans="1:7">
      <c r="A14" s="20" t="s">
        <v>68</v>
      </c>
      <c r="B14" s="21"/>
      <c r="C14" s="21"/>
      <c r="D14" s="21"/>
      <c r="E14" s="21"/>
      <c r="F14" s="21"/>
      <c r="G14" s="22"/>
    </row>
    <row r="15" s="1" customFormat="1" ht="30" customHeight="1" spans="1:7">
      <c r="A15" s="14">
        <v>1</v>
      </c>
      <c r="B15" s="23" t="s">
        <v>69</v>
      </c>
      <c r="C15" s="16">
        <v>1</v>
      </c>
      <c r="D15" s="17" t="s">
        <v>28</v>
      </c>
      <c r="E15" s="16"/>
      <c r="F15" s="17"/>
      <c r="G15" s="18"/>
    </row>
    <row r="16" s="1" customFormat="1" ht="30" customHeight="1" spans="1:7">
      <c r="A16" s="14">
        <v>2</v>
      </c>
      <c r="B16" s="23" t="s">
        <v>70</v>
      </c>
      <c r="C16" s="16">
        <v>1</v>
      </c>
      <c r="D16" s="17" t="s">
        <v>28</v>
      </c>
      <c r="E16" s="16"/>
      <c r="F16" s="17"/>
      <c r="G16" s="18"/>
    </row>
    <row r="17" s="1" customFormat="1" ht="30" customHeight="1" spans="1:7">
      <c r="A17" s="14">
        <v>3</v>
      </c>
      <c r="B17" s="23" t="s">
        <v>71</v>
      </c>
      <c r="C17" s="16">
        <v>1</v>
      </c>
      <c r="D17" s="17" t="s">
        <v>28</v>
      </c>
      <c r="E17" s="16"/>
      <c r="F17" s="17"/>
      <c r="G17" s="18"/>
    </row>
    <row r="18" s="1" customFormat="1" ht="30" customHeight="1" spans="1:7">
      <c r="A18" s="14">
        <v>4</v>
      </c>
      <c r="B18" s="23" t="s">
        <v>72</v>
      </c>
      <c r="C18" s="16">
        <v>140</v>
      </c>
      <c r="D18" s="16" t="s">
        <v>57</v>
      </c>
      <c r="E18" s="16"/>
      <c r="F18" s="17"/>
      <c r="G18" s="18"/>
    </row>
    <row r="19" s="1" customFormat="1" ht="30" customHeight="1" spans="1:7">
      <c r="A19" s="14">
        <v>5</v>
      </c>
      <c r="B19" s="23" t="s">
        <v>73</v>
      </c>
      <c r="C19" s="16">
        <v>150</v>
      </c>
      <c r="D19" s="16" t="s">
        <v>60</v>
      </c>
      <c r="E19" s="16"/>
      <c r="F19" s="17"/>
      <c r="G19" s="18"/>
    </row>
    <row r="20" s="1" customFormat="1" ht="30" customHeight="1" spans="1:7">
      <c r="A20" s="14">
        <v>6</v>
      </c>
      <c r="B20" s="23" t="s">
        <v>61</v>
      </c>
      <c r="C20" s="16">
        <v>300</v>
      </c>
      <c r="D20" s="16" t="s">
        <v>28</v>
      </c>
      <c r="E20" s="16"/>
      <c r="F20" s="17"/>
      <c r="G20" s="18"/>
    </row>
    <row r="21" s="1" customFormat="1" ht="30" customHeight="1" spans="1:7">
      <c r="A21" s="14">
        <v>7</v>
      </c>
      <c r="B21" s="23" t="s">
        <v>74</v>
      </c>
      <c r="C21" s="16">
        <v>150</v>
      </c>
      <c r="D21" s="16" t="s">
        <v>57</v>
      </c>
      <c r="E21" s="16"/>
      <c r="F21" s="17"/>
      <c r="G21" s="19"/>
    </row>
    <row r="22" s="1" customFormat="1" ht="30" customHeight="1" spans="1:7">
      <c r="A22" s="14">
        <v>8</v>
      </c>
      <c r="B22" s="23" t="s">
        <v>62</v>
      </c>
      <c r="C22" s="16">
        <v>1</v>
      </c>
      <c r="D22" s="16" t="s">
        <v>63</v>
      </c>
      <c r="E22" s="16"/>
      <c r="F22" s="17"/>
      <c r="G22" s="19"/>
    </row>
    <row r="23" s="1" customFormat="1" ht="30" customHeight="1" spans="1:7">
      <c r="A23" s="14">
        <v>9</v>
      </c>
      <c r="B23" s="23" t="s">
        <v>75</v>
      </c>
      <c r="C23" s="16">
        <v>800</v>
      </c>
      <c r="D23" s="16" t="s">
        <v>65</v>
      </c>
      <c r="E23" s="16"/>
      <c r="F23" s="17"/>
      <c r="G23" s="18"/>
    </row>
    <row r="24" s="1" customFormat="1" ht="30" customHeight="1" spans="1:7">
      <c r="A24" s="14">
        <v>10</v>
      </c>
      <c r="B24" s="23" t="s">
        <v>66</v>
      </c>
      <c r="C24" s="16">
        <v>1</v>
      </c>
      <c r="D24" s="16" t="s">
        <v>31</v>
      </c>
      <c r="E24" s="16"/>
      <c r="F24" s="17"/>
      <c r="G24" s="18"/>
    </row>
    <row r="25" s="1" customFormat="1" ht="30" customHeight="1" spans="1:7">
      <c r="A25" s="14">
        <v>11</v>
      </c>
      <c r="B25" s="23" t="s">
        <v>67</v>
      </c>
      <c r="C25" s="16">
        <v>1</v>
      </c>
      <c r="D25" s="16" t="s">
        <v>31</v>
      </c>
      <c r="E25" s="16"/>
      <c r="F25" s="17"/>
      <c r="G25" s="18"/>
    </row>
    <row r="26" s="1" customFormat="1" ht="30" customHeight="1" spans="1:7">
      <c r="A26" s="14">
        <v>12</v>
      </c>
      <c r="B26" s="23" t="s">
        <v>76</v>
      </c>
      <c r="C26" s="16">
        <v>1</v>
      </c>
      <c r="D26" s="16" t="s">
        <v>31</v>
      </c>
      <c r="E26" s="16"/>
      <c r="F26" s="17"/>
      <c r="G26" s="18"/>
    </row>
    <row r="27" s="2" customFormat="1" ht="60" customHeight="1" spans="1:7">
      <c r="A27" s="20" t="s">
        <v>77</v>
      </c>
      <c r="B27" s="21"/>
      <c r="C27" s="21"/>
      <c r="D27" s="21"/>
      <c r="E27" s="21"/>
      <c r="F27" s="21"/>
      <c r="G27" s="22"/>
    </row>
    <row r="28" s="1" customFormat="1" ht="35.1" customHeight="1" spans="1:7">
      <c r="A28" s="24">
        <v>1</v>
      </c>
      <c r="B28" s="25" t="s">
        <v>78</v>
      </c>
      <c r="C28" s="17">
        <v>1</v>
      </c>
      <c r="D28" s="17" t="s">
        <v>28</v>
      </c>
      <c r="E28" s="17"/>
      <c r="F28" s="17"/>
      <c r="G28" s="26"/>
    </row>
    <row r="29" s="1" customFormat="1" ht="35.1" customHeight="1" spans="1:7">
      <c r="A29" s="24">
        <v>2</v>
      </c>
      <c r="B29" s="25" t="s">
        <v>79</v>
      </c>
      <c r="C29" s="17">
        <v>1</v>
      </c>
      <c r="D29" s="17" t="s">
        <v>28</v>
      </c>
      <c r="E29" s="17"/>
      <c r="F29" s="17"/>
      <c r="G29" s="26"/>
    </row>
    <row r="30" s="1" customFormat="1" ht="35.1" customHeight="1" spans="1:7">
      <c r="A30" s="24">
        <v>3</v>
      </c>
      <c r="B30" s="25" t="s">
        <v>80</v>
      </c>
      <c r="C30" s="16">
        <v>2</v>
      </c>
      <c r="D30" s="17" t="s">
        <v>28</v>
      </c>
      <c r="E30" s="16"/>
      <c r="F30" s="17"/>
      <c r="G30" s="18"/>
    </row>
    <row r="31" s="1" customFormat="1" ht="35.1" customHeight="1" spans="1:7">
      <c r="A31" s="24">
        <v>4</v>
      </c>
      <c r="B31" s="25" t="s">
        <v>81</v>
      </c>
      <c r="C31" s="16">
        <v>1</v>
      </c>
      <c r="D31" s="16" t="s">
        <v>82</v>
      </c>
      <c r="E31" s="16"/>
      <c r="F31" s="17"/>
      <c r="G31" s="18"/>
    </row>
    <row r="32" s="1" customFormat="1" ht="35.1" customHeight="1" spans="1:7">
      <c r="A32" s="24">
        <v>5</v>
      </c>
      <c r="B32" s="25" t="s">
        <v>83</v>
      </c>
      <c r="C32" s="16">
        <v>1</v>
      </c>
      <c r="D32" s="16" t="s">
        <v>82</v>
      </c>
      <c r="E32" s="16"/>
      <c r="F32" s="17"/>
      <c r="G32" s="18"/>
    </row>
    <row r="33" s="1" customFormat="1" ht="35.1" customHeight="1" spans="1:7">
      <c r="A33" s="24">
        <v>6</v>
      </c>
      <c r="B33" s="25" t="s">
        <v>84</v>
      </c>
      <c r="C33" s="16">
        <v>180</v>
      </c>
      <c r="D33" s="16" t="s">
        <v>28</v>
      </c>
      <c r="E33" s="16"/>
      <c r="F33" s="17"/>
      <c r="G33" s="18"/>
    </row>
    <row r="34" s="1" customFormat="1" ht="35.1" customHeight="1" spans="1:7">
      <c r="A34" s="24">
        <v>7</v>
      </c>
      <c r="B34" s="25" t="s">
        <v>85</v>
      </c>
      <c r="C34" s="16">
        <v>40</v>
      </c>
      <c r="D34" s="16" t="s">
        <v>86</v>
      </c>
      <c r="E34" s="16"/>
      <c r="F34" s="17"/>
      <c r="G34" s="18"/>
    </row>
    <row r="35" ht="37.5" customHeight="1" spans="1:7">
      <c r="A35" s="27" t="s">
        <v>87</v>
      </c>
      <c r="B35" s="28"/>
      <c r="C35" s="28"/>
      <c r="D35" s="28"/>
      <c r="E35" s="28"/>
      <c r="F35" s="28"/>
      <c r="G35" s="29"/>
    </row>
  </sheetData>
  <mergeCells count="5">
    <mergeCell ref="A1:G1"/>
    <mergeCell ref="A3:G3"/>
    <mergeCell ref="A14:G14"/>
    <mergeCell ref="A27:G27"/>
    <mergeCell ref="A35:G35"/>
  </mergeCells>
  <pageMargins left="0.196527777777778" right="0.236111111111111" top="0.472222222222222" bottom="0.751388888888889" header="0.298611111111111" footer="0.298611111111111"/>
  <pageSetup paperSize="9"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结算清单</vt:lpstr>
      <vt:lpstr>结算清单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Top_x</cp:lastModifiedBy>
  <dcterms:created xsi:type="dcterms:W3CDTF">1996-12-13T09:32:00Z</dcterms:created>
  <cp:lastPrinted>2025-03-25T02:02:00Z</cp:lastPrinted>
  <dcterms:modified xsi:type="dcterms:W3CDTF">2025-05-12T07:59:37Z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2052-12.1.0.20784</vt:lpwstr>
  </property>
  <property fmtid="{D5CDD505-2E9C-101B-9397-08002B2CF9AE}" pid="4" name="ICV">
    <vt:lpwstr>8DCC34E1B21C4329A51C47A6218445D9_13</vt:lpwstr>
  </property>
</Properties>
</file>