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471" activeTab="1"/>
  </bookViews>
  <sheets>
    <sheet name="结算清单" sheetId="9" r:id="rId1"/>
    <sheet name="结算清单 1" sheetId="8" r:id="rId2"/>
  </sheets>
  <definedNames>
    <definedName name="_xlnm.Print_Titles" localSheetId="1">'结算清单 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<sst xmlns="http://schemas.openxmlformats.org/spreadsheetml/2006/main" count="147" uniqueCount="72">
  <si>
    <t>技师学院金新校区宿舍通道监控维修及升级更换设备结算清单</t>
  </si>
  <si>
    <t>A、综合楼宿舍3-8层主通道12支监控设备材料清单：</t>
  </si>
  <si>
    <t>序号</t>
  </si>
  <si>
    <t>设备名称</t>
  </si>
  <si>
    <t>设备品牌</t>
  </si>
  <si>
    <t>数量</t>
  </si>
  <si>
    <t>单位</t>
  </si>
  <si>
    <t>单价</t>
  </si>
  <si>
    <t>金额</t>
  </si>
  <si>
    <t>备注</t>
  </si>
  <si>
    <t>录像机</t>
  </si>
  <si>
    <t>海康16路网络录像机(双盘位)</t>
  </si>
  <si>
    <t>台</t>
  </si>
  <si>
    <t>支架</t>
  </si>
  <si>
    <t>国标摄像头支架</t>
  </si>
  <si>
    <t>支</t>
  </si>
  <si>
    <t>交换机</t>
  </si>
  <si>
    <t>桢田16口poe交换机</t>
  </si>
  <si>
    <t>摄像头</t>
  </si>
  <si>
    <t>海康300万双光网络摄影头</t>
  </si>
  <si>
    <t>信号线</t>
  </si>
  <si>
    <t>国标hdmi线</t>
  </si>
  <si>
    <t>条</t>
  </si>
  <si>
    <t>网线</t>
  </si>
  <si>
    <t>楷栎5类网线</t>
  </si>
  <si>
    <t>米</t>
  </si>
  <si>
    <t>分频器</t>
  </si>
  <si>
    <t>HDMI器一分二</t>
  </si>
  <si>
    <t>个</t>
  </si>
  <si>
    <t>PVC管</t>
  </si>
  <si>
    <t>联塑PVC管</t>
  </si>
  <si>
    <t>项</t>
  </si>
  <si>
    <t>辅助材料</t>
  </si>
  <si>
    <t>水晶头，扎带，螺丝的辅助材料</t>
  </si>
  <si>
    <t>施工费</t>
  </si>
  <si>
    <t>1、12路摄像头布线安装。2、从301教室布线2条网线到506老师和305宿管安装路由上外网3、305宿管布网线到605宿管分屏显示监控画面。</t>
  </si>
  <si>
    <t>A小计金额：</t>
  </si>
  <si>
    <t>B、东楼3楼-9楼教室和通道共7支监控设备材料清单：</t>
  </si>
  <si>
    <t>国标摄影头支架</t>
  </si>
  <si>
    <t>桢田10口poe交换机</t>
  </si>
  <si>
    <t>1、对7路摄像头布线安装调试。2、3楼预留一条网线，3、505宿管布网线到705宿管分屏显示监控画面。</t>
  </si>
  <si>
    <t>B小计金额：</t>
  </si>
  <si>
    <t>C、大门及电梯通道监控设备材料清单：</t>
  </si>
  <si>
    <t>海康威视2CD3646FWD/400万云台变焦枪</t>
  </si>
  <si>
    <t>桢田5口poe交换机</t>
  </si>
  <si>
    <t>布线安装调试</t>
  </si>
  <si>
    <t>C小计金额：</t>
  </si>
  <si>
    <t>A+B+C合计金额：</t>
  </si>
  <si>
    <t>结算公司：汕头市濠江区金达人电子商行                             日期：2025-3-13</t>
  </si>
  <si>
    <t>汕头技师学院2026年校园双选会宣传物料制作及活动布展报价单
（采购编号：JSXYBJ2026011）</t>
  </si>
  <si>
    <t>项目名称</t>
  </si>
  <si>
    <t>具体内容</t>
  </si>
  <si>
    <t>限价金额（元）</t>
  </si>
  <si>
    <t>报价金额（元）</t>
  </si>
  <si>
    <t>会场搭设</t>
  </si>
  <si>
    <t>1.充气拱门，12米以上，2个
2.会场门口条幅，长15m*高0.8m，1幅
3.职位一览表桁架，长12m*高3m，桁架租赁，1个
4.企业摊位分布桁架，长6m*高3m，桁架租赁，1个
5.主题桁架，长10m*高4m，含设计制作安装，2个
6.职业指导、职业测评专区桁架，长6m*高3m，含设计制作安装，1个
7.会场指引牌，会场方向、卫生间方向等指引牌，40块
8.布场、现场管理服务、收场
9.各种物资运输、搬运</t>
  </si>
  <si>
    <t>桌椅租赁</t>
  </si>
  <si>
    <t>1.租赁绒制桌布，含企业摊位、签到处等，164张
2.桌椅租赁，一家企业配一桌三椅，164套</t>
  </si>
  <si>
    <t>海报、胸卡设计制作</t>
  </si>
  <si>
    <t>1.企业海报，灯布，含设计制作安装，150套
2.制作实习手册2000份，三方协议5000份等
3.招聘代表及工作人员胸卡，一家企业配2块胸卡，300块</t>
  </si>
  <si>
    <t>聘请专家组织开展学生实习就业指导培训</t>
  </si>
  <si>
    <t>南校区1场、金新校区2场</t>
  </si>
  <si>
    <t>矿泉水</t>
  </si>
  <si>
    <t>2000瓶</t>
  </si>
  <si>
    <t>志愿者餐费</t>
  </si>
  <si>
    <t>80人，餐标15元</t>
  </si>
  <si>
    <t>金新校区师生接送费</t>
  </si>
  <si>
    <t>362名师生</t>
  </si>
  <si>
    <t>媒体宣传费</t>
  </si>
  <si>
    <t>邀请2家媒体进行宣传报道</t>
  </si>
  <si>
    <r>
      <rPr>
        <b/>
        <sz val="12"/>
        <rFont val="宋体"/>
        <charset val="134"/>
      </rPr>
      <t>总报价金额（含税）：</t>
    </r>
    <r>
      <rPr>
        <b/>
        <u/>
        <sz val="12"/>
        <rFont val="宋体"/>
        <charset val="134"/>
      </rPr>
      <t xml:space="preserve">        </t>
    </r>
    <r>
      <rPr>
        <b/>
        <sz val="12"/>
        <rFont val="宋体"/>
        <charset val="134"/>
      </rPr>
      <t>元</t>
    </r>
  </si>
  <si>
    <t>注：报价金额超过限额金额为无效报价。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</si>
</sst>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color indexed="8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9" applyNumberFormat="0" applyAlignment="0" applyProtection="0">
      <alignment vertical="center"/>
    </xf>
    <xf numFmtId="0" fontId="21" fillId="5" borderId="30" applyNumberFormat="0" applyAlignment="0" applyProtection="0">
      <alignment vertical="center"/>
    </xf>
    <xf numFmtId="0" fontId="22" fillId="5" borderId="29" applyNumberFormat="0" applyAlignment="0" applyProtection="0">
      <alignment vertical="center"/>
    </xf>
    <xf numFmtId="0" fontId="23" fillId="6" borderId="31" applyNumberFormat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protection locked="0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0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right" vertical="center" wrapText="1"/>
    </xf>
    <xf numFmtId="0" fontId="1" fillId="0" borderId="13" xfId="0" applyNumberFormat="1" applyFont="1" applyBorder="1" applyAlignment="1">
      <alignment horizontal="right" vertical="center" wrapText="1"/>
    </xf>
    <xf numFmtId="176" fontId="1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right" vertical="center" wrapText="1"/>
    </xf>
    <xf numFmtId="0" fontId="1" fillId="0" borderId="17" xfId="0" applyNumberFormat="1" applyFont="1" applyBorder="1" applyAlignment="1">
      <alignment horizontal="right" vertical="center" wrapText="1"/>
    </xf>
    <xf numFmtId="0" fontId="1" fillId="0" borderId="18" xfId="0" applyNumberFormat="1" applyFont="1" applyBorder="1" applyAlignment="1">
      <alignment horizontal="right" vertical="center" wrapText="1"/>
    </xf>
    <xf numFmtId="176" fontId="1" fillId="0" borderId="19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8" fillId="0" borderId="16" xfId="0" applyNumberFormat="1" applyFont="1" applyBorder="1" applyAlignment="1">
      <alignment horizontal="left" vertical="center" wrapText="1"/>
    </xf>
    <xf numFmtId="0" fontId="8" fillId="0" borderId="17" xfId="0" applyNumberFormat="1" applyFont="1" applyBorder="1" applyAlignment="1">
      <alignment horizontal="left" vertical="center" wrapText="1"/>
    </xf>
    <xf numFmtId="0" fontId="8" fillId="0" borderId="21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76" fontId="9" fillId="0" borderId="24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/>
    <xf numFmtId="14" fontId="10" fillId="0" borderId="25" xfId="0" applyNumberFormat="1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28" workbookViewId="0">
      <selection activeCell="N46" sqref="N46"/>
    </sheetView>
  </sheetViews>
  <sheetFormatPr defaultColWidth="9" defaultRowHeight="12" outlineLevelCol="7"/>
  <cols>
    <col min="1" max="1" width="5.875" style="3" customWidth="1"/>
    <col min="2" max="2" width="10.375" style="4" customWidth="1"/>
    <col min="3" max="3" width="23.125" style="18" customWidth="1"/>
    <col min="4" max="4" width="6.875" style="3" customWidth="1"/>
    <col min="5" max="5" width="5.875" style="3" customWidth="1"/>
    <col min="6" max="6" width="6.125" style="3" customWidth="1"/>
    <col min="7" max="7" width="10.875" style="5" customWidth="1"/>
    <col min="8" max="8" width="12.625" style="3" customWidth="1"/>
    <col min="9" max="16384" width="9" style="3"/>
  </cols>
  <sheetData>
    <row r="1" ht="44.2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7" customFormat="1" ht="35.1" customHeight="1" spans="1:8">
      <c r="A2" s="19" t="s">
        <v>1</v>
      </c>
      <c r="B2" s="20"/>
      <c r="C2" s="20"/>
      <c r="D2" s="20"/>
      <c r="E2" s="20"/>
      <c r="F2" s="20"/>
      <c r="G2" s="20"/>
      <c r="H2" s="21"/>
    </row>
    <row r="3" s="1" customFormat="1" ht="35.1" customHeight="1" spans="1:8">
      <c r="A3" s="22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4" t="s">
        <v>9</v>
      </c>
    </row>
    <row r="4" s="18" customFormat="1" ht="35.1" customHeight="1" spans="1:8">
      <c r="A4" s="25">
        <v>1</v>
      </c>
      <c r="B4" s="26" t="s">
        <v>10</v>
      </c>
      <c r="C4" s="26" t="s">
        <v>11</v>
      </c>
      <c r="D4" s="27">
        <v>1</v>
      </c>
      <c r="E4" s="27" t="s">
        <v>12</v>
      </c>
      <c r="F4" s="27">
        <v>850</v>
      </c>
      <c r="G4" s="28">
        <f t="shared" ref="G4:G13" si="0">F4*D4</f>
        <v>850</v>
      </c>
      <c r="H4" s="29"/>
    </row>
    <row r="5" s="1" customFormat="1" ht="35.1" customHeight="1" spans="1:8">
      <c r="A5" s="25">
        <v>2</v>
      </c>
      <c r="B5" s="27" t="s">
        <v>13</v>
      </c>
      <c r="C5" s="27" t="s">
        <v>14</v>
      </c>
      <c r="D5" s="30">
        <v>12</v>
      </c>
      <c r="E5" s="30" t="s">
        <v>15</v>
      </c>
      <c r="F5" s="30">
        <v>25</v>
      </c>
      <c r="G5" s="28">
        <f t="shared" si="0"/>
        <v>300</v>
      </c>
      <c r="H5" s="29"/>
    </row>
    <row r="6" s="1" customFormat="1" ht="35.1" customHeight="1" spans="1:8">
      <c r="A6" s="25">
        <v>3</v>
      </c>
      <c r="B6" s="27" t="s">
        <v>16</v>
      </c>
      <c r="C6" s="27" t="s">
        <v>17</v>
      </c>
      <c r="D6" s="30">
        <v>1</v>
      </c>
      <c r="E6" s="30" t="s">
        <v>12</v>
      </c>
      <c r="F6" s="30">
        <v>650</v>
      </c>
      <c r="G6" s="28">
        <f t="shared" si="0"/>
        <v>650</v>
      </c>
      <c r="H6" s="29"/>
    </row>
    <row r="7" s="1" customFormat="1" ht="35.1" customHeight="1" spans="1:8">
      <c r="A7" s="25">
        <v>4</v>
      </c>
      <c r="B7" s="27" t="s">
        <v>18</v>
      </c>
      <c r="C7" s="27" t="s">
        <v>19</v>
      </c>
      <c r="D7" s="30">
        <v>12</v>
      </c>
      <c r="E7" s="30" t="s">
        <v>12</v>
      </c>
      <c r="F7" s="30">
        <v>320</v>
      </c>
      <c r="G7" s="28">
        <f t="shared" si="0"/>
        <v>3840</v>
      </c>
      <c r="H7" s="29"/>
    </row>
    <row r="8" s="1" customFormat="1" ht="35.1" customHeight="1" spans="1:8">
      <c r="A8" s="25">
        <v>5</v>
      </c>
      <c r="B8" s="27" t="s">
        <v>20</v>
      </c>
      <c r="C8" s="27" t="s">
        <v>21</v>
      </c>
      <c r="D8" s="30">
        <v>2</v>
      </c>
      <c r="E8" s="30" t="s">
        <v>22</v>
      </c>
      <c r="F8" s="30">
        <v>25</v>
      </c>
      <c r="G8" s="28">
        <f t="shared" si="0"/>
        <v>50</v>
      </c>
      <c r="H8" s="29"/>
    </row>
    <row r="9" s="1" customFormat="1" ht="35.1" customHeight="1" spans="1:8">
      <c r="A9" s="25">
        <v>6</v>
      </c>
      <c r="B9" s="27" t="s">
        <v>23</v>
      </c>
      <c r="C9" s="27" t="s">
        <v>24</v>
      </c>
      <c r="D9" s="30">
        <v>675</v>
      </c>
      <c r="E9" s="30" t="s">
        <v>25</v>
      </c>
      <c r="F9" s="30">
        <v>3</v>
      </c>
      <c r="G9" s="28">
        <f t="shared" si="0"/>
        <v>2025</v>
      </c>
      <c r="H9" s="29"/>
    </row>
    <row r="10" s="1" customFormat="1" ht="35.1" customHeight="1" spans="1:8">
      <c r="A10" s="25">
        <v>7</v>
      </c>
      <c r="B10" s="27" t="s">
        <v>26</v>
      </c>
      <c r="C10" s="27" t="s">
        <v>27</v>
      </c>
      <c r="D10" s="30">
        <v>1</v>
      </c>
      <c r="E10" s="30" t="s">
        <v>28</v>
      </c>
      <c r="F10" s="30">
        <v>85</v>
      </c>
      <c r="G10" s="28">
        <f t="shared" si="0"/>
        <v>85</v>
      </c>
      <c r="H10" s="29"/>
    </row>
    <row r="11" s="1" customFormat="1" ht="35.1" customHeight="1" spans="1:8">
      <c r="A11" s="25">
        <v>8</v>
      </c>
      <c r="B11" s="27" t="s">
        <v>29</v>
      </c>
      <c r="C11" s="27" t="s">
        <v>30</v>
      </c>
      <c r="D11" s="30">
        <v>1</v>
      </c>
      <c r="E11" s="30" t="s">
        <v>31</v>
      </c>
      <c r="F11" s="30">
        <v>550</v>
      </c>
      <c r="G11" s="28">
        <f t="shared" si="0"/>
        <v>550</v>
      </c>
      <c r="H11" s="31"/>
    </row>
    <row r="12" s="1" customFormat="1" ht="35.1" customHeight="1" spans="1:8">
      <c r="A12" s="25">
        <v>9</v>
      </c>
      <c r="B12" s="27" t="s">
        <v>32</v>
      </c>
      <c r="C12" s="27" t="s">
        <v>33</v>
      </c>
      <c r="D12" s="30">
        <v>1</v>
      </c>
      <c r="E12" s="30" t="s">
        <v>31</v>
      </c>
      <c r="F12" s="30">
        <v>200</v>
      </c>
      <c r="G12" s="28">
        <f t="shared" si="0"/>
        <v>200</v>
      </c>
      <c r="H12" s="31"/>
    </row>
    <row r="13" s="1" customFormat="1" ht="60" spans="1:8">
      <c r="A13" s="25">
        <v>10</v>
      </c>
      <c r="B13" s="27" t="s">
        <v>34</v>
      </c>
      <c r="C13" s="27" t="s">
        <v>35</v>
      </c>
      <c r="D13" s="30">
        <v>1</v>
      </c>
      <c r="E13" s="30" t="s">
        <v>31</v>
      </c>
      <c r="F13" s="30">
        <v>4000</v>
      </c>
      <c r="G13" s="28">
        <f t="shared" si="0"/>
        <v>4000</v>
      </c>
      <c r="H13" s="29"/>
    </row>
    <row r="14" s="1" customFormat="1" ht="35.1" customHeight="1" spans="1:8">
      <c r="A14" s="32" t="s">
        <v>36</v>
      </c>
      <c r="B14" s="33"/>
      <c r="C14" s="33"/>
      <c r="D14" s="33"/>
      <c r="E14" s="33"/>
      <c r="F14" s="34"/>
      <c r="G14" s="35">
        <f>SUM(G4:G13)</f>
        <v>12550</v>
      </c>
      <c r="H14" s="36"/>
    </row>
    <row r="15" s="17" customFormat="1" ht="35.1" customHeight="1" spans="1:8">
      <c r="A15" s="19" t="s">
        <v>37</v>
      </c>
      <c r="B15" s="20"/>
      <c r="C15" s="20"/>
      <c r="D15" s="20"/>
      <c r="E15" s="20"/>
      <c r="F15" s="20"/>
      <c r="G15" s="20"/>
      <c r="H15" s="21"/>
    </row>
    <row r="16" s="1" customFormat="1" ht="35.1" customHeight="1" spans="1:8">
      <c r="A16" s="22" t="s">
        <v>2</v>
      </c>
      <c r="B16" s="23" t="s">
        <v>3</v>
      </c>
      <c r="C16" s="23" t="s">
        <v>4</v>
      </c>
      <c r="D16" s="23" t="s">
        <v>5</v>
      </c>
      <c r="E16" s="23" t="s">
        <v>6</v>
      </c>
      <c r="F16" s="23" t="s">
        <v>7</v>
      </c>
      <c r="G16" s="23" t="s">
        <v>8</v>
      </c>
      <c r="H16" s="24" t="s">
        <v>9</v>
      </c>
    </row>
    <row r="17" s="18" customFormat="1" ht="35.1" customHeight="1" spans="1:8">
      <c r="A17" s="25">
        <v>1</v>
      </c>
      <c r="B17" s="26" t="s">
        <v>10</v>
      </c>
      <c r="C17" s="26" t="s">
        <v>11</v>
      </c>
      <c r="D17" s="27">
        <v>1</v>
      </c>
      <c r="E17" s="27" t="s">
        <v>12</v>
      </c>
      <c r="F17" s="27">
        <v>850</v>
      </c>
      <c r="G17" s="28">
        <f t="shared" ref="G17:G26" si="1">F17*D17</f>
        <v>850</v>
      </c>
      <c r="H17" s="29"/>
    </row>
    <row r="18" s="1" customFormat="1" ht="35.1" customHeight="1" spans="1:8">
      <c r="A18" s="25">
        <v>2</v>
      </c>
      <c r="B18" s="27" t="s">
        <v>13</v>
      </c>
      <c r="C18" s="27" t="s">
        <v>38</v>
      </c>
      <c r="D18" s="30">
        <v>7</v>
      </c>
      <c r="E18" s="30" t="s">
        <v>15</v>
      </c>
      <c r="F18" s="30">
        <v>25</v>
      </c>
      <c r="G18" s="28">
        <f t="shared" si="1"/>
        <v>175</v>
      </c>
      <c r="H18" s="29"/>
    </row>
    <row r="19" s="1" customFormat="1" ht="35.1" customHeight="1" spans="1:8">
      <c r="A19" s="25">
        <v>3</v>
      </c>
      <c r="B19" s="27" t="s">
        <v>16</v>
      </c>
      <c r="C19" s="27" t="s">
        <v>39</v>
      </c>
      <c r="D19" s="30">
        <v>1</v>
      </c>
      <c r="E19" s="30" t="s">
        <v>12</v>
      </c>
      <c r="F19" s="30">
        <v>380</v>
      </c>
      <c r="G19" s="28">
        <f t="shared" si="1"/>
        <v>380</v>
      </c>
      <c r="H19" s="29"/>
    </row>
    <row r="20" s="1" customFormat="1" ht="35.1" customHeight="1" spans="1:8">
      <c r="A20" s="25">
        <v>4</v>
      </c>
      <c r="B20" s="27" t="s">
        <v>18</v>
      </c>
      <c r="C20" s="27" t="s">
        <v>19</v>
      </c>
      <c r="D20" s="30">
        <v>7</v>
      </c>
      <c r="E20" s="30" t="s">
        <v>12</v>
      </c>
      <c r="F20" s="30">
        <v>320</v>
      </c>
      <c r="G20" s="28">
        <f t="shared" si="1"/>
        <v>2240</v>
      </c>
      <c r="H20" s="29"/>
    </row>
    <row r="21" s="1" customFormat="1" ht="35.1" customHeight="1" spans="1:8">
      <c r="A21" s="25">
        <v>5</v>
      </c>
      <c r="B21" s="27" t="s">
        <v>23</v>
      </c>
      <c r="C21" s="27" t="s">
        <v>24</v>
      </c>
      <c r="D21" s="30">
        <v>525</v>
      </c>
      <c r="E21" s="30" t="s">
        <v>25</v>
      </c>
      <c r="F21" s="30">
        <v>3</v>
      </c>
      <c r="G21" s="28">
        <f t="shared" si="1"/>
        <v>1575</v>
      </c>
      <c r="H21" s="29"/>
    </row>
    <row r="22" s="1" customFormat="1" ht="35.1" customHeight="1" spans="1:8">
      <c r="A22" s="25">
        <v>6</v>
      </c>
      <c r="B22" s="27" t="s">
        <v>20</v>
      </c>
      <c r="C22" s="27" t="s">
        <v>21</v>
      </c>
      <c r="D22" s="30">
        <v>2</v>
      </c>
      <c r="E22" s="30" t="s">
        <v>22</v>
      </c>
      <c r="F22" s="30">
        <v>25</v>
      </c>
      <c r="G22" s="28">
        <f t="shared" si="1"/>
        <v>50</v>
      </c>
      <c r="H22" s="29"/>
    </row>
    <row r="23" s="1" customFormat="1" ht="35.1" customHeight="1" spans="1:8">
      <c r="A23" s="25">
        <v>7</v>
      </c>
      <c r="B23" s="27" t="s">
        <v>26</v>
      </c>
      <c r="C23" s="27" t="s">
        <v>27</v>
      </c>
      <c r="D23" s="30">
        <v>1</v>
      </c>
      <c r="E23" s="30" t="s">
        <v>28</v>
      </c>
      <c r="F23" s="30">
        <v>85</v>
      </c>
      <c r="G23" s="28">
        <f t="shared" si="1"/>
        <v>85</v>
      </c>
      <c r="H23" s="29"/>
    </row>
    <row r="24" s="1" customFormat="1" ht="35.1" customHeight="1" spans="1:8">
      <c r="A24" s="25">
        <v>8</v>
      </c>
      <c r="B24" s="27" t="s">
        <v>29</v>
      </c>
      <c r="C24" s="27" t="s">
        <v>30</v>
      </c>
      <c r="D24" s="30">
        <v>1</v>
      </c>
      <c r="E24" s="30" t="s">
        <v>31</v>
      </c>
      <c r="F24" s="30">
        <v>380</v>
      </c>
      <c r="G24" s="28">
        <f t="shared" si="1"/>
        <v>380</v>
      </c>
      <c r="H24" s="31"/>
    </row>
    <row r="25" s="1" customFormat="1" ht="35.1" customHeight="1" spans="1:8">
      <c r="A25" s="25">
        <v>9</v>
      </c>
      <c r="B25" s="27" t="s">
        <v>32</v>
      </c>
      <c r="C25" s="27" t="s">
        <v>33</v>
      </c>
      <c r="D25" s="30">
        <v>1</v>
      </c>
      <c r="E25" s="30" t="s">
        <v>31</v>
      </c>
      <c r="F25" s="30">
        <v>100</v>
      </c>
      <c r="G25" s="28">
        <f t="shared" si="1"/>
        <v>100</v>
      </c>
      <c r="H25" s="31"/>
    </row>
    <row r="26" s="1" customFormat="1" ht="48" spans="1:8">
      <c r="A26" s="25">
        <v>10</v>
      </c>
      <c r="B26" s="27" t="s">
        <v>34</v>
      </c>
      <c r="C26" s="27" t="s">
        <v>40</v>
      </c>
      <c r="D26" s="30">
        <v>1</v>
      </c>
      <c r="E26" s="30" t="s">
        <v>31</v>
      </c>
      <c r="F26" s="30">
        <v>3000</v>
      </c>
      <c r="G26" s="28">
        <f t="shared" si="1"/>
        <v>3000</v>
      </c>
      <c r="H26" s="29"/>
    </row>
    <row r="27" s="1" customFormat="1" ht="35.1" customHeight="1" spans="1:8">
      <c r="A27" s="37" t="s">
        <v>41</v>
      </c>
      <c r="B27" s="38"/>
      <c r="C27" s="38"/>
      <c r="D27" s="38"/>
      <c r="E27" s="38"/>
      <c r="F27" s="39"/>
      <c r="G27" s="40">
        <f>SUM(G17:G26)</f>
        <v>8835</v>
      </c>
      <c r="H27" s="41"/>
    </row>
    <row r="28" s="17" customFormat="1" ht="35.1" customHeight="1" spans="1:8">
      <c r="A28" s="42" t="s">
        <v>42</v>
      </c>
      <c r="B28" s="43"/>
      <c r="C28" s="43"/>
      <c r="D28" s="43"/>
      <c r="E28" s="43"/>
      <c r="F28" s="43"/>
      <c r="G28" s="43"/>
      <c r="H28" s="44"/>
    </row>
    <row r="29" s="1" customFormat="1" ht="35.1" customHeight="1" spans="1:8">
      <c r="A29" s="22" t="s">
        <v>2</v>
      </c>
      <c r="B29" s="23" t="s">
        <v>3</v>
      </c>
      <c r="C29" s="23" t="s">
        <v>4</v>
      </c>
      <c r="D29" s="23" t="s">
        <v>5</v>
      </c>
      <c r="E29" s="23" t="s">
        <v>6</v>
      </c>
      <c r="F29" s="23" t="s">
        <v>7</v>
      </c>
      <c r="G29" s="23" t="s">
        <v>8</v>
      </c>
      <c r="H29" s="24" t="s">
        <v>9</v>
      </c>
    </row>
    <row r="30" s="1" customFormat="1" ht="35.1" customHeight="1" spans="1:8">
      <c r="A30" s="45">
        <v>1</v>
      </c>
      <c r="B30" s="46" t="s">
        <v>18</v>
      </c>
      <c r="C30" s="27" t="s">
        <v>43</v>
      </c>
      <c r="D30" s="27">
        <v>1</v>
      </c>
      <c r="E30" s="27" t="s">
        <v>12</v>
      </c>
      <c r="F30" s="27">
        <v>580</v>
      </c>
      <c r="G30" s="27">
        <f t="shared" ref="G30:G36" si="2">F30*D30</f>
        <v>580</v>
      </c>
      <c r="H30" s="47"/>
    </row>
    <row r="31" s="1" customFormat="1" ht="35.1" customHeight="1" spans="1:8">
      <c r="A31" s="45">
        <v>2</v>
      </c>
      <c r="B31" s="48"/>
      <c r="C31" s="27" t="s">
        <v>19</v>
      </c>
      <c r="D31" s="27">
        <v>2</v>
      </c>
      <c r="E31" s="27" t="s">
        <v>12</v>
      </c>
      <c r="F31" s="27">
        <v>320</v>
      </c>
      <c r="G31" s="27">
        <f t="shared" si="2"/>
        <v>640</v>
      </c>
      <c r="H31" s="47"/>
    </row>
    <row r="32" s="1" customFormat="1" ht="35.1" customHeight="1" spans="1:8">
      <c r="A32" s="45">
        <v>3</v>
      </c>
      <c r="B32" s="27" t="s">
        <v>13</v>
      </c>
      <c r="C32" s="27" t="s">
        <v>38</v>
      </c>
      <c r="D32" s="30">
        <v>1</v>
      </c>
      <c r="E32" s="30" t="s">
        <v>15</v>
      </c>
      <c r="F32" s="30">
        <v>25</v>
      </c>
      <c r="G32" s="27">
        <f t="shared" si="2"/>
        <v>25</v>
      </c>
      <c r="H32" s="29"/>
    </row>
    <row r="33" s="1" customFormat="1" ht="35.1" customHeight="1" spans="1:8">
      <c r="A33" s="45">
        <v>5</v>
      </c>
      <c r="B33" s="27" t="s">
        <v>16</v>
      </c>
      <c r="C33" s="27" t="s">
        <v>44</v>
      </c>
      <c r="D33" s="30">
        <v>1</v>
      </c>
      <c r="E33" s="30" t="s">
        <v>12</v>
      </c>
      <c r="F33" s="30">
        <v>140</v>
      </c>
      <c r="G33" s="28">
        <f t="shared" si="2"/>
        <v>140</v>
      </c>
      <c r="H33" s="29"/>
    </row>
    <row r="34" s="1" customFormat="1" ht="35.1" customHeight="1" spans="1:8">
      <c r="A34" s="45">
        <v>6</v>
      </c>
      <c r="B34" s="27" t="s">
        <v>23</v>
      </c>
      <c r="C34" s="27" t="s">
        <v>24</v>
      </c>
      <c r="D34" s="30">
        <v>145</v>
      </c>
      <c r="E34" s="30" t="s">
        <v>25</v>
      </c>
      <c r="F34" s="30">
        <v>3</v>
      </c>
      <c r="G34" s="27">
        <f t="shared" si="2"/>
        <v>435</v>
      </c>
      <c r="H34" s="29"/>
    </row>
    <row r="35" s="1" customFormat="1" ht="35.1" customHeight="1" spans="1:8">
      <c r="A35" s="45">
        <v>7</v>
      </c>
      <c r="B35" s="27" t="s">
        <v>32</v>
      </c>
      <c r="C35" s="27" t="s">
        <v>33</v>
      </c>
      <c r="D35" s="30">
        <v>1</v>
      </c>
      <c r="E35" s="30" t="s">
        <v>31</v>
      </c>
      <c r="F35" s="30">
        <v>100</v>
      </c>
      <c r="G35" s="28">
        <f t="shared" si="2"/>
        <v>100</v>
      </c>
      <c r="H35" s="29"/>
    </row>
    <row r="36" s="1" customFormat="1" ht="35.1" customHeight="1" spans="1:8">
      <c r="A36" s="45">
        <v>8</v>
      </c>
      <c r="B36" s="27" t="s">
        <v>34</v>
      </c>
      <c r="C36" s="27" t="s">
        <v>45</v>
      </c>
      <c r="D36" s="30">
        <v>1</v>
      </c>
      <c r="E36" s="30" t="s">
        <v>31</v>
      </c>
      <c r="F36" s="30">
        <v>1000</v>
      </c>
      <c r="G36" s="27">
        <f t="shared" si="2"/>
        <v>1000</v>
      </c>
      <c r="H36" s="29"/>
    </row>
    <row r="37" s="1" customFormat="1" ht="35.1" customHeight="1" spans="1:8">
      <c r="A37" s="49" t="s">
        <v>46</v>
      </c>
      <c r="B37" s="50"/>
      <c r="C37" s="50"/>
      <c r="D37" s="50"/>
      <c r="E37" s="50"/>
      <c r="F37" s="50"/>
      <c r="G37" s="51">
        <f>SUM(G30:G36)</f>
        <v>2920</v>
      </c>
      <c r="H37" s="31"/>
    </row>
    <row r="38" ht="37.5" customHeight="1" spans="1:8">
      <c r="A38" s="52" t="s">
        <v>47</v>
      </c>
      <c r="B38" s="53"/>
      <c r="C38" s="53"/>
      <c r="D38" s="54"/>
      <c r="E38" s="55">
        <f>G14+G27+G37</f>
        <v>24305</v>
      </c>
      <c r="F38" s="56"/>
      <c r="G38" s="56"/>
      <c r="H38" s="57"/>
    </row>
    <row r="39" ht="27" customHeight="1" spans="1:8">
      <c r="A39" s="58" t="s">
        <v>48</v>
      </c>
      <c r="B39" s="59"/>
      <c r="C39" s="59"/>
      <c r="D39" s="59"/>
      <c r="E39" s="59"/>
      <c r="F39" s="59"/>
      <c r="G39" s="59"/>
      <c r="H39" s="59"/>
    </row>
  </sheetData>
  <mergeCells count="11">
    <mergeCell ref="A1:H1"/>
    <mergeCell ref="A2:H2"/>
    <mergeCell ref="A14:F14"/>
    <mergeCell ref="A15:H15"/>
    <mergeCell ref="A27:F27"/>
    <mergeCell ref="A28:H28"/>
    <mergeCell ref="A37:F37"/>
    <mergeCell ref="A38:D38"/>
    <mergeCell ref="E38:G38"/>
    <mergeCell ref="A39:H39"/>
    <mergeCell ref="B30:B3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selection activeCell="H8" sqref="H8"/>
    </sheetView>
  </sheetViews>
  <sheetFormatPr defaultColWidth="9" defaultRowHeight="12"/>
  <cols>
    <col min="1" max="1" width="5.875" style="3" customWidth="1"/>
    <col min="2" max="2" width="39" style="3" customWidth="1"/>
    <col min="3" max="3" width="61.875" style="4" customWidth="1"/>
    <col min="4" max="5" width="8.625" style="3" customWidth="1"/>
    <col min="6" max="6" width="15.625" style="3" customWidth="1"/>
    <col min="7" max="7" width="15.625" style="5" customWidth="1"/>
    <col min="8" max="16384" width="9" style="3"/>
  </cols>
  <sheetData>
    <row r="1" ht="54" customHeight="1" spans="1:10">
      <c r="A1" s="6" t="s">
        <v>49</v>
      </c>
      <c r="B1" s="6"/>
      <c r="C1" s="7"/>
      <c r="D1" s="7"/>
      <c r="E1" s="7"/>
      <c r="F1" s="7"/>
      <c r="G1" s="7"/>
    </row>
    <row r="2" s="1" customFormat="1" ht="30" customHeight="1" spans="1:10">
      <c r="A2" s="8" t="s">
        <v>2</v>
      </c>
      <c r="B2" s="8" t="s">
        <v>50</v>
      </c>
      <c r="C2" s="8" t="s">
        <v>51</v>
      </c>
      <c r="D2" s="8" t="s">
        <v>5</v>
      </c>
      <c r="E2" s="8" t="s">
        <v>6</v>
      </c>
      <c r="F2" s="8" t="s">
        <v>52</v>
      </c>
      <c r="G2" s="8" t="s">
        <v>53</v>
      </c>
    </row>
    <row r="3" s="1" customFormat="1" ht="150" customHeight="1" spans="1:10">
      <c r="A3" s="8">
        <v>1</v>
      </c>
      <c r="B3" s="8" t="s">
        <v>54</v>
      </c>
      <c r="C3" s="9" t="s">
        <v>55</v>
      </c>
      <c r="D3" s="8">
        <v>1</v>
      </c>
      <c r="E3" s="8" t="s">
        <v>31</v>
      </c>
      <c r="F3" s="8">
        <v>12000</v>
      </c>
      <c r="G3" s="8"/>
    </row>
    <row r="4" s="1" customFormat="1" ht="46" customHeight="1" spans="1:10">
      <c r="A4" s="8">
        <v>2</v>
      </c>
      <c r="B4" s="8" t="s">
        <v>56</v>
      </c>
      <c r="C4" s="9" t="s">
        <v>57</v>
      </c>
      <c r="D4" s="8">
        <v>1</v>
      </c>
      <c r="E4" s="8" t="s">
        <v>31</v>
      </c>
      <c r="F4" s="8">
        <v>16400</v>
      </c>
      <c r="G4" s="8"/>
    </row>
    <row r="5" s="1" customFormat="1" ht="62" customHeight="1" spans="1:10">
      <c r="A5" s="8">
        <v>3</v>
      </c>
      <c r="B5" s="8" t="s">
        <v>58</v>
      </c>
      <c r="C5" s="10" t="s">
        <v>59</v>
      </c>
      <c r="D5" s="8">
        <v>1</v>
      </c>
      <c r="E5" s="8" t="s">
        <v>31</v>
      </c>
      <c r="F5" s="11">
        <v>20000</v>
      </c>
      <c r="G5" s="8"/>
    </row>
    <row r="6" s="1" customFormat="1" ht="30" customHeight="1" spans="1:10">
      <c r="A6" s="8">
        <v>4</v>
      </c>
      <c r="B6" s="8" t="s">
        <v>60</v>
      </c>
      <c r="C6" s="12" t="s">
        <v>61</v>
      </c>
      <c r="D6" s="8">
        <v>1</v>
      </c>
      <c r="E6" s="8" t="s">
        <v>31</v>
      </c>
      <c r="F6" s="11">
        <v>1000</v>
      </c>
      <c r="G6" s="8"/>
    </row>
    <row r="7" s="1" customFormat="1" ht="30" customHeight="1" spans="1:10">
      <c r="A7" s="8">
        <v>5</v>
      </c>
      <c r="B7" s="8" t="s">
        <v>62</v>
      </c>
      <c r="C7" s="10" t="s">
        <v>63</v>
      </c>
      <c r="D7" s="8">
        <v>1</v>
      </c>
      <c r="E7" s="8" t="s">
        <v>31</v>
      </c>
      <c r="F7" s="11">
        <v>2000</v>
      </c>
      <c r="G7" s="8"/>
    </row>
    <row r="8" s="1" customFormat="1" ht="30" customHeight="1" spans="1:10">
      <c r="A8" s="8">
        <v>6</v>
      </c>
      <c r="B8" s="8" t="s">
        <v>64</v>
      </c>
      <c r="C8" s="10" t="s">
        <v>65</v>
      </c>
      <c r="D8" s="8">
        <v>1</v>
      </c>
      <c r="E8" s="8" t="s">
        <v>31</v>
      </c>
      <c r="F8" s="11">
        <v>1200</v>
      </c>
      <c r="G8" s="8"/>
    </row>
    <row r="9" s="1" customFormat="1" ht="30" customHeight="1" spans="1:10">
      <c r="A9" s="8">
        <v>7</v>
      </c>
      <c r="B9" s="8" t="s">
        <v>66</v>
      </c>
      <c r="C9" s="10" t="s">
        <v>67</v>
      </c>
      <c r="D9" s="8">
        <v>1</v>
      </c>
      <c r="E9" s="8" t="s">
        <v>31</v>
      </c>
      <c r="F9" s="11">
        <v>6400</v>
      </c>
      <c r="G9" s="8"/>
    </row>
    <row r="10" s="1" customFormat="1" ht="30" customHeight="1" spans="1:10">
      <c r="A10" s="8">
        <v>8</v>
      </c>
      <c r="B10" s="8" t="s">
        <v>68</v>
      </c>
      <c r="C10" s="10" t="s">
        <v>69</v>
      </c>
      <c r="D10" s="8">
        <v>1</v>
      </c>
      <c r="E10" s="8" t="s">
        <v>31</v>
      </c>
      <c r="F10" s="11">
        <v>1000</v>
      </c>
      <c r="G10" s="8"/>
    </row>
    <row r="11" ht="37.5" customHeight="1" spans="1:10">
      <c r="A11" s="13" t="s">
        <v>70</v>
      </c>
      <c r="B11" s="13"/>
      <c r="C11" s="13"/>
      <c r="D11" s="13"/>
      <c r="E11" s="13"/>
      <c r="F11" s="13"/>
      <c r="G11" s="13"/>
    </row>
    <row r="12" s="2" customFormat="1" ht="24" customHeight="1" spans="1:10">
      <c r="A12" s="14" t="s">
        <v>71</v>
      </c>
      <c r="B12" s="15"/>
      <c r="C12" s="15"/>
      <c r="D12" s="15"/>
      <c r="E12" s="15"/>
      <c r="F12" s="14"/>
      <c r="G12" s="14"/>
      <c r="H12" s="16"/>
      <c r="I12" s="16"/>
      <c r="J12" s="16"/>
    </row>
  </sheetData>
  <mergeCells count="2">
    <mergeCell ref="A1:G1"/>
    <mergeCell ref="A11:G11"/>
  </mergeCells>
  <pageMargins left="0.196527777777778" right="0.236111111111111" top="0.472222222222222" bottom="0.751388888888889" header="0.298611111111111" footer="0.298611111111111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结算清单</vt:lpstr>
      <vt:lpstr>结算清单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Top_x</cp:lastModifiedBy>
  <dcterms:created xsi:type="dcterms:W3CDTF">1996-12-13T09:32:00Z</dcterms:created>
  <cp:lastPrinted>2025-03-25T02:02:00Z</cp:lastPrinted>
  <dcterms:modified xsi:type="dcterms:W3CDTF">2026-04-21T07:08:52Z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2052-12.1.0.25225</vt:lpwstr>
  </property>
  <property fmtid="{D5CDD505-2E9C-101B-9397-08002B2CF9AE}" pid="4" name="ICV">
    <vt:lpwstr>1661B9D3C299458DBCA3A69368D2B0C0_13</vt:lpwstr>
  </property>
  <property fmtid="{D5CDD505-2E9C-101B-9397-08002B2CF9AE}" pid="5" name="CalculationRule">
    <vt:i4>0</vt:i4>
  </property>
</Properties>
</file>